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01"/>
  <workbookPr/>
  <mc:AlternateContent xmlns:mc="http://schemas.openxmlformats.org/markup-compatibility/2006">
    <mc:Choice Requires="x15">
      <x15ac:absPath xmlns:x15ac="http://schemas.microsoft.com/office/spreadsheetml/2010/11/ac" url="E:\DM Woodturners math minute\"/>
    </mc:Choice>
  </mc:AlternateContent>
  <bookViews>
    <workbookView xWindow="0" yWindow="0" windowWidth="9660" windowHeight="9900" activeTab="1"/>
  </bookViews>
  <sheets>
    <sheet name="Calculations" sheetId="2" r:id="rId1"/>
    <sheet name="Sheet4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5" i="2" l="1"/>
  <c r="R4" i="2"/>
  <c r="S4" i="2"/>
  <c r="T4" i="2"/>
  <c r="U4" i="2"/>
  <c r="V4" i="2"/>
  <c r="W4" i="2"/>
  <c r="X4" i="2"/>
  <c r="Y4" i="2"/>
  <c r="Z4" i="2"/>
  <c r="AA4" i="2"/>
  <c r="R5" i="2"/>
  <c r="S5" i="2"/>
  <c r="T5" i="2"/>
  <c r="U5" i="2"/>
  <c r="V5" i="2"/>
  <c r="W5" i="2"/>
  <c r="X5" i="2"/>
  <c r="Y5" i="2"/>
  <c r="Z5" i="2"/>
  <c r="AA5" i="2"/>
  <c r="R6" i="2"/>
  <c r="S6" i="2"/>
  <c r="T6" i="2"/>
  <c r="U6" i="2"/>
  <c r="V6" i="2"/>
  <c r="W6" i="2"/>
  <c r="X6" i="2"/>
  <c r="Y6" i="2"/>
  <c r="Z6" i="2"/>
  <c r="AA6" i="2"/>
  <c r="R7" i="2"/>
  <c r="S7" i="2"/>
  <c r="T7" i="2"/>
  <c r="U7" i="2"/>
  <c r="V7" i="2"/>
  <c r="W7" i="2"/>
  <c r="X7" i="2"/>
  <c r="Y7" i="2"/>
  <c r="Z7" i="2"/>
  <c r="AA7" i="2"/>
  <c r="R8" i="2"/>
  <c r="S8" i="2"/>
  <c r="T8" i="2"/>
  <c r="U8" i="2"/>
  <c r="V8" i="2"/>
  <c r="W8" i="2"/>
  <c r="X8" i="2"/>
  <c r="Y8" i="2"/>
  <c r="Z8" i="2"/>
  <c r="AA8" i="2"/>
  <c r="R9" i="2"/>
  <c r="S9" i="2"/>
  <c r="T9" i="2"/>
  <c r="U9" i="2"/>
  <c r="V9" i="2"/>
  <c r="W9" i="2"/>
  <c r="X9" i="2"/>
  <c r="Y9" i="2"/>
  <c r="Z9" i="2"/>
  <c r="AA9" i="2"/>
  <c r="R10" i="2"/>
  <c r="S10" i="2"/>
  <c r="T10" i="2"/>
  <c r="U10" i="2"/>
  <c r="V10" i="2"/>
  <c r="W10" i="2"/>
  <c r="X10" i="2"/>
  <c r="Y10" i="2"/>
  <c r="Z10" i="2"/>
  <c r="AA10" i="2"/>
  <c r="R11" i="2"/>
  <c r="S11" i="2"/>
  <c r="T11" i="2"/>
  <c r="U11" i="2"/>
  <c r="V11" i="2"/>
  <c r="W11" i="2"/>
  <c r="X11" i="2"/>
  <c r="Y11" i="2"/>
  <c r="Z11" i="2"/>
  <c r="AA11" i="2"/>
  <c r="R12" i="2"/>
  <c r="S12" i="2"/>
  <c r="T12" i="2"/>
  <c r="U12" i="2"/>
  <c r="V12" i="2"/>
  <c r="W12" i="2"/>
  <c r="X12" i="2"/>
  <c r="Y12" i="2"/>
  <c r="Z12" i="2"/>
  <c r="AA12" i="2"/>
  <c r="R13" i="2"/>
  <c r="S13" i="2"/>
  <c r="T13" i="2"/>
  <c r="U13" i="2"/>
  <c r="V13" i="2"/>
  <c r="W13" i="2"/>
  <c r="X13" i="2"/>
  <c r="Y13" i="2"/>
  <c r="Z13" i="2"/>
  <c r="AA13" i="2"/>
  <c r="R14" i="2"/>
  <c r="S14" i="2"/>
  <c r="T14" i="2"/>
  <c r="U14" i="2"/>
  <c r="V14" i="2"/>
  <c r="W14" i="2"/>
  <c r="X14" i="2"/>
  <c r="Y14" i="2"/>
  <c r="Z14" i="2"/>
  <c r="AA14" i="2"/>
  <c r="R15" i="2"/>
  <c r="S15" i="2"/>
  <c r="T15" i="2"/>
  <c r="U15" i="2"/>
  <c r="V15" i="2"/>
  <c r="W15" i="2"/>
  <c r="X15" i="2"/>
  <c r="Y15" i="2"/>
  <c r="Z15" i="2"/>
  <c r="AA15" i="2"/>
  <c r="R18" i="2"/>
  <c r="S18" i="2"/>
  <c r="T18" i="2"/>
  <c r="U18" i="2"/>
  <c r="V18" i="2"/>
  <c r="W18" i="2"/>
  <c r="X18" i="2"/>
  <c r="Y18" i="2"/>
  <c r="Z18" i="2"/>
  <c r="AA18" i="2"/>
  <c r="R19" i="2"/>
  <c r="S19" i="2"/>
  <c r="T19" i="2"/>
  <c r="U19" i="2"/>
  <c r="V19" i="2"/>
  <c r="W19" i="2"/>
  <c r="X19" i="2"/>
  <c r="Y19" i="2"/>
  <c r="Z19" i="2"/>
  <c r="AA19" i="2"/>
  <c r="R20" i="2"/>
  <c r="S20" i="2"/>
  <c r="T20" i="2"/>
  <c r="U20" i="2"/>
  <c r="V20" i="2"/>
  <c r="W20" i="2"/>
  <c r="X20" i="2"/>
  <c r="Y20" i="2"/>
  <c r="Z20" i="2"/>
  <c r="AA20" i="2"/>
  <c r="R21" i="2"/>
  <c r="S21" i="2"/>
  <c r="T21" i="2"/>
  <c r="U21" i="2"/>
  <c r="V21" i="2"/>
  <c r="W21" i="2"/>
  <c r="X21" i="2"/>
  <c r="Y21" i="2"/>
  <c r="Z21" i="2"/>
  <c r="AA21" i="2"/>
  <c r="R22" i="2"/>
  <c r="S22" i="2"/>
  <c r="T22" i="2"/>
  <c r="U22" i="2"/>
  <c r="V22" i="2"/>
  <c r="W22" i="2"/>
  <c r="X22" i="2"/>
  <c r="Y22" i="2"/>
  <c r="Z22" i="2"/>
  <c r="AA22" i="2"/>
  <c r="R23" i="2"/>
  <c r="S23" i="2"/>
  <c r="T23" i="2"/>
  <c r="U23" i="2"/>
  <c r="V23" i="2"/>
  <c r="W23" i="2"/>
  <c r="X23" i="2"/>
  <c r="Y23" i="2"/>
  <c r="Z23" i="2"/>
  <c r="AA23" i="2"/>
  <c r="R24" i="2"/>
  <c r="S24" i="2"/>
  <c r="T24" i="2"/>
  <c r="U24" i="2"/>
  <c r="V24" i="2"/>
  <c r="W24" i="2"/>
  <c r="X24" i="2"/>
  <c r="Y24" i="2"/>
  <c r="Z24" i="2"/>
  <c r="AA24" i="2"/>
  <c r="R25" i="2"/>
  <c r="S25" i="2"/>
  <c r="T25" i="2"/>
  <c r="U25" i="2"/>
  <c r="V25" i="2"/>
  <c r="W25" i="2"/>
  <c r="X25" i="2"/>
  <c r="Z25" i="2"/>
  <c r="AA25" i="2"/>
  <c r="R26" i="2"/>
  <c r="S26" i="2"/>
  <c r="T26" i="2"/>
  <c r="U26" i="2"/>
  <c r="V26" i="2"/>
  <c r="W26" i="2"/>
  <c r="X26" i="2"/>
  <c r="Y26" i="2"/>
  <c r="Z26" i="2"/>
  <c r="AA26" i="2"/>
  <c r="R27" i="2"/>
  <c r="S27" i="2"/>
  <c r="T27" i="2"/>
  <c r="U27" i="2"/>
  <c r="V27" i="2"/>
  <c r="W27" i="2"/>
  <c r="X27" i="2"/>
  <c r="Y27" i="2"/>
  <c r="Z27" i="2"/>
  <c r="AA27" i="2"/>
  <c r="R28" i="2"/>
  <c r="S28" i="2"/>
  <c r="T28" i="2"/>
  <c r="U28" i="2"/>
  <c r="V28" i="2"/>
  <c r="W28" i="2"/>
  <c r="X28" i="2"/>
  <c r="Y28" i="2"/>
  <c r="Z28" i="2"/>
  <c r="AA28" i="2"/>
  <c r="R29" i="2"/>
  <c r="S29" i="2"/>
  <c r="T29" i="2"/>
  <c r="U29" i="2"/>
  <c r="V29" i="2"/>
  <c r="W29" i="2"/>
  <c r="X29" i="2"/>
  <c r="Y29" i="2"/>
  <c r="Z29" i="2"/>
  <c r="AA29" i="2"/>
  <c r="R30" i="2"/>
  <c r="S30" i="2"/>
  <c r="T30" i="2"/>
  <c r="U30" i="2"/>
  <c r="V30" i="2"/>
  <c r="W30" i="2"/>
  <c r="X30" i="2"/>
  <c r="Y30" i="2"/>
  <c r="Z30" i="2"/>
  <c r="AA30" i="2"/>
  <c r="R31" i="2"/>
  <c r="S31" i="2"/>
  <c r="T31" i="2"/>
  <c r="U31" i="2"/>
  <c r="V31" i="2"/>
  <c r="W31" i="2"/>
  <c r="X31" i="2"/>
  <c r="Y31" i="2"/>
  <c r="Z31" i="2"/>
  <c r="AA31" i="2"/>
  <c r="R32" i="2"/>
  <c r="S32" i="2"/>
  <c r="T32" i="2"/>
  <c r="U32" i="2"/>
  <c r="V32" i="2"/>
  <c r="W32" i="2"/>
  <c r="X32" i="2"/>
  <c r="Y32" i="2"/>
  <c r="Z32" i="2"/>
  <c r="AA32" i="2"/>
  <c r="R33" i="2"/>
  <c r="S33" i="2"/>
  <c r="T33" i="2"/>
  <c r="U33" i="2"/>
  <c r="V33" i="2"/>
  <c r="W33" i="2"/>
  <c r="X33" i="2"/>
  <c r="Y33" i="2"/>
  <c r="Z33" i="2"/>
  <c r="AA33" i="2"/>
  <c r="R34" i="2"/>
  <c r="S34" i="2"/>
  <c r="T34" i="2"/>
  <c r="U34" i="2"/>
  <c r="V34" i="2"/>
  <c r="W34" i="2"/>
  <c r="X34" i="2"/>
  <c r="Y34" i="2"/>
  <c r="Z34" i="2"/>
  <c r="AA34" i="2"/>
  <c r="R35" i="2"/>
  <c r="S35" i="2"/>
  <c r="T35" i="2"/>
  <c r="U35" i="2"/>
  <c r="V35" i="2"/>
  <c r="W35" i="2"/>
  <c r="X35" i="2"/>
  <c r="Y35" i="2"/>
  <c r="Z35" i="2"/>
  <c r="AA35" i="2"/>
  <c r="R36" i="2"/>
  <c r="S36" i="2"/>
  <c r="T36" i="2"/>
  <c r="U36" i="2"/>
  <c r="V36" i="2"/>
  <c r="W36" i="2"/>
  <c r="X36" i="2"/>
  <c r="Y36" i="2"/>
  <c r="Z36" i="2"/>
  <c r="AA36" i="2"/>
  <c r="R37" i="2"/>
  <c r="S37" i="2"/>
  <c r="T37" i="2"/>
  <c r="U37" i="2"/>
  <c r="V37" i="2"/>
  <c r="W37" i="2"/>
  <c r="X37" i="2"/>
  <c r="Y37" i="2"/>
  <c r="Z37" i="2"/>
  <c r="AA37" i="2"/>
  <c r="R38" i="2"/>
  <c r="S38" i="2"/>
  <c r="T38" i="2"/>
  <c r="U38" i="2"/>
  <c r="V38" i="2"/>
  <c r="W38" i="2"/>
  <c r="X38" i="2"/>
  <c r="Y38" i="2"/>
  <c r="Z38" i="2"/>
  <c r="AA38" i="2"/>
  <c r="R39" i="2"/>
  <c r="S39" i="2"/>
  <c r="T39" i="2"/>
  <c r="U39" i="2"/>
  <c r="V39" i="2"/>
  <c r="W39" i="2"/>
  <c r="X39" i="2"/>
  <c r="Y39" i="2"/>
  <c r="Z39" i="2"/>
  <c r="AA39" i="2"/>
  <c r="R40" i="2"/>
  <c r="S40" i="2"/>
  <c r="T40" i="2"/>
  <c r="U40" i="2"/>
  <c r="V40" i="2"/>
  <c r="W40" i="2"/>
  <c r="X40" i="2"/>
  <c r="Y40" i="2"/>
  <c r="Z40" i="2"/>
  <c r="AA40" i="2"/>
  <c r="R41" i="2"/>
  <c r="S41" i="2"/>
  <c r="T41" i="2"/>
  <c r="U41" i="2"/>
  <c r="V41" i="2"/>
  <c r="W41" i="2"/>
  <c r="X41" i="2"/>
  <c r="Y41" i="2"/>
  <c r="Z41" i="2"/>
  <c r="AA41" i="2"/>
  <c r="R42" i="2"/>
  <c r="S42" i="2"/>
  <c r="T42" i="2"/>
  <c r="U42" i="2"/>
  <c r="V42" i="2"/>
  <c r="W42" i="2"/>
  <c r="X42" i="2"/>
  <c r="Y42" i="2"/>
  <c r="Z42" i="2"/>
  <c r="AA42" i="2"/>
  <c r="R43" i="2"/>
  <c r="S43" i="2"/>
  <c r="T43" i="2"/>
  <c r="U43" i="2"/>
  <c r="V43" i="2"/>
  <c r="W43" i="2"/>
  <c r="X43" i="2"/>
  <c r="Y43" i="2"/>
  <c r="Z43" i="2"/>
  <c r="AA43" i="2"/>
  <c r="R44" i="2"/>
  <c r="S44" i="2"/>
  <c r="T44" i="2"/>
  <c r="U44" i="2"/>
  <c r="V44" i="2"/>
  <c r="W44" i="2"/>
  <c r="X44" i="2"/>
  <c r="Y44" i="2"/>
  <c r="Z44" i="2"/>
  <c r="AA44" i="2"/>
  <c r="R45" i="2"/>
  <c r="S45" i="2"/>
  <c r="T45" i="2"/>
  <c r="U45" i="2"/>
  <c r="V45" i="2"/>
  <c r="W45" i="2"/>
  <c r="X45" i="2"/>
  <c r="Y45" i="2"/>
  <c r="Z45" i="2"/>
  <c r="AA45" i="2"/>
  <c r="R46" i="2"/>
  <c r="S46" i="2"/>
  <c r="T46" i="2"/>
  <c r="U46" i="2"/>
  <c r="V46" i="2"/>
  <c r="W46" i="2"/>
  <c r="X46" i="2"/>
  <c r="Y46" i="2"/>
  <c r="Z46" i="2"/>
  <c r="AA46" i="2"/>
  <c r="R47" i="2"/>
  <c r="S47" i="2"/>
  <c r="T47" i="2"/>
  <c r="U47" i="2"/>
  <c r="V47" i="2"/>
  <c r="W47" i="2"/>
  <c r="X47" i="2"/>
  <c r="Y47" i="2"/>
  <c r="Z47" i="2"/>
  <c r="AA47" i="2"/>
  <c r="R48" i="2"/>
  <c r="S48" i="2"/>
  <c r="T48" i="2"/>
  <c r="U48" i="2"/>
  <c r="V48" i="2"/>
  <c r="W48" i="2"/>
  <c r="X48" i="2"/>
  <c r="Y48" i="2"/>
  <c r="Z48" i="2"/>
  <c r="AA48" i="2"/>
  <c r="R49" i="2"/>
  <c r="S49" i="2"/>
  <c r="T49" i="2"/>
  <c r="U49" i="2"/>
  <c r="V49" i="2"/>
  <c r="W49" i="2"/>
  <c r="X49" i="2"/>
  <c r="Y49" i="2"/>
  <c r="Z49" i="2"/>
  <c r="AA49" i="2"/>
  <c r="R50" i="2"/>
  <c r="S50" i="2"/>
  <c r="T50" i="2"/>
  <c r="U50" i="2"/>
  <c r="V50" i="2"/>
  <c r="W50" i="2"/>
  <c r="X50" i="2"/>
  <c r="Y50" i="2"/>
  <c r="Z50" i="2"/>
  <c r="AA50" i="2"/>
  <c r="R51" i="2"/>
  <c r="S51" i="2"/>
  <c r="T51" i="2"/>
  <c r="U51" i="2"/>
  <c r="V51" i="2"/>
  <c r="W51" i="2"/>
  <c r="X51" i="2"/>
  <c r="Y51" i="2"/>
  <c r="Z51" i="2"/>
  <c r="AA51" i="2"/>
  <c r="R52" i="2"/>
  <c r="S52" i="2"/>
  <c r="T52" i="2"/>
  <c r="U52" i="2"/>
  <c r="V52" i="2"/>
  <c r="W52" i="2"/>
  <c r="X52" i="2"/>
  <c r="Y52" i="2"/>
  <c r="Z52" i="2"/>
  <c r="AA52" i="2"/>
  <c r="R53" i="2"/>
  <c r="S53" i="2"/>
  <c r="T53" i="2"/>
  <c r="U53" i="2"/>
  <c r="V53" i="2"/>
  <c r="W53" i="2"/>
  <c r="X53" i="2"/>
  <c r="Y53" i="2"/>
  <c r="Z53" i="2"/>
  <c r="AA53" i="2"/>
  <c r="R54" i="2"/>
  <c r="S54" i="2"/>
  <c r="T54" i="2"/>
  <c r="U54" i="2"/>
  <c r="V54" i="2"/>
  <c r="W54" i="2"/>
  <c r="X54" i="2"/>
  <c r="Y54" i="2"/>
  <c r="Z54" i="2"/>
  <c r="AA54" i="2"/>
  <c r="R55" i="2"/>
  <c r="S55" i="2"/>
  <c r="T55" i="2"/>
  <c r="U55" i="2"/>
  <c r="V55" i="2"/>
  <c r="W55" i="2"/>
  <c r="X55" i="2"/>
  <c r="Y55" i="2"/>
  <c r="Z55" i="2"/>
  <c r="AA55" i="2"/>
  <c r="R56" i="2"/>
  <c r="S56" i="2"/>
  <c r="T56" i="2"/>
  <c r="U56" i="2"/>
  <c r="V56" i="2"/>
  <c r="W56" i="2"/>
  <c r="X56" i="2"/>
  <c r="Y56" i="2"/>
  <c r="Z56" i="2"/>
  <c r="AA56" i="2"/>
  <c r="R57" i="2"/>
  <c r="S57" i="2"/>
  <c r="T57" i="2"/>
  <c r="U57" i="2"/>
  <c r="V57" i="2"/>
  <c r="W57" i="2"/>
  <c r="X57" i="2"/>
  <c r="Y57" i="2"/>
  <c r="Z57" i="2"/>
  <c r="AA57" i="2"/>
  <c r="R58" i="2"/>
  <c r="S58" i="2"/>
  <c r="T58" i="2"/>
  <c r="U58" i="2"/>
  <c r="V58" i="2"/>
  <c r="W58" i="2"/>
  <c r="X58" i="2"/>
  <c r="Y58" i="2"/>
  <c r="Z58" i="2"/>
  <c r="AA58" i="2"/>
  <c r="R59" i="2"/>
  <c r="S59" i="2"/>
  <c r="T59" i="2"/>
  <c r="U59" i="2"/>
  <c r="V59" i="2"/>
  <c r="W59" i="2"/>
  <c r="X59" i="2"/>
  <c r="Y59" i="2"/>
  <c r="Z59" i="2"/>
  <c r="AA59" i="2"/>
  <c r="R60" i="2"/>
  <c r="S60" i="2"/>
  <c r="T60" i="2"/>
  <c r="U60" i="2"/>
  <c r="V60" i="2"/>
  <c r="W60" i="2"/>
  <c r="X60" i="2"/>
  <c r="Y60" i="2"/>
  <c r="Z60" i="2"/>
  <c r="AA60" i="2"/>
  <c r="R61" i="2"/>
  <c r="S61" i="2"/>
  <c r="T61" i="2"/>
  <c r="U61" i="2"/>
  <c r="V61" i="2"/>
  <c r="W61" i="2"/>
  <c r="X61" i="2"/>
  <c r="Y61" i="2"/>
  <c r="Z61" i="2"/>
  <c r="AA61" i="2"/>
  <c r="R62" i="2"/>
  <c r="S62" i="2"/>
  <c r="T62" i="2"/>
  <c r="U62" i="2"/>
  <c r="V62" i="2"/>
  <c r="W62" i="2"/>
  <c r="X62" i="2"/>
  <c r="Y62" i="2"/>
  <c r="Z62" i="2"/>
  <c r="AA62" i="2"/>
  <c r="R63" i="2"/>
  <c r="S63" i="2"/>
  <c r="T63" i="2"/>
  <c r="U63" i="2"/>
  <c r="V63" i="2"/>
  <c r="W63" i="2"/>
  <c r="X63" i="2"/>
  <c r="Y63" i="2"/>
  <c r="Z63" i="2"/>
  <c r="AA63" i="2"/>
  <c r="R64" i="2"/>
  <c r="S64" i="2"/>
  <c r="T64" i="2"/>
  <c r="U64" i="2"/>
  <c r="V64" i="2"/>
  <c r="W64" i="2"/>
  <c r="X64" i="2"/>
  <c r="Y64" i="2"/>
  <c r="Z64" i="2"/>
  <c r="AA64" i="2"/>
  <c r="R65" i="2"/>
  <c r="S65" i="2"/>
  <c r="T65" i="2"/>
  <c r="U65" i="2"/>
  <c r="V65" i="2"/>
  <c r="W65" i="2"/>
  <c r="X65" i="2"/>
  <c r="Y65" i="2"/>
  <c r="Z65" i="2"/>
  <c r="AA65" i="2"/>
  <c r="R66" i="2"/>
  <c r="S66" i="2"/>
  <c r="T66" i="2"/>
  <c r="U66" i="2"/>
  <c r="V66" i="2"/>
  <c r="W66" i="2"/>
  <c r="X66" i="2"/>
  <c r="Y66" i="2"/>
  <c r="Z66" i="2"/>
  <c r="AA66" i="2"/>
  <c r="R67" i="2"/>
  <c r="S67" i="2"/>
  <c r="T67" i="2"/>
  <c r="U67" i="2"/>
  <c r="V67" i="2"/>
  <c r="W67" i="2"/>
  <c r="X67" i="2"/>
  <c r="Y67" i="2"/>
  <c r="Z67" i="2"/>
  <c r="AA67" i="2"/>
  <c r="R68" i="2"/>
  <c r="S68" i="2"/>
  <c r="T68" i="2"/>
  <c r="U68" i="2"/>
  <c r="V68" i="2"/>
  <c r="W68" i="2"/>
  <c r="X68" i="2"/>
  <c r="Y68" i="2"/>
  <c r="Z68" i="2"/>
  <c r="AA68" i="2"/>
  <c r="R69" i="2"/>
  <c r="S69" i="2"/>
  <c r="T69" i="2"/>
  <c r="U69" i="2"/>
  <c r="V69" i="2"/>
  <c r="W69" i="2"/>
  <c r="X69" i="2"/>
  <c r="Y69" i="2"/>
  <c r="Z69" i="2"/>
  <c r="AA69" i="2"/>
  <c r="R70" i="2"/>
  <c r="S70" i="2"/>
  <c r="T70" i="2"/>
  <c r="U70" i="2"/>
  <c r="V70" i="2"/>
  <c r="W70" i="2"/>
  <c r="X70" i="2"/>
  <c r="Y70" i="2"/>
  <c r="Z70" i="2"/>
  <c r="AA70" i="2"/>
  <c r="R71" i="2"/>
  <c r="S71" i="2"/>
  <c r="T71" i="2"/>
  <c r="U71" i="2"/>
  <c r="V71" i="2"/>
  <c r="W71" i="2"/>
  <c r="X71" i="2"/>
  <c r="Y71" i="2"/>
  <c r="Z71" i="2"/>
  <c r="AA71" i="2"/>
  <c r="R72" i="2"/>
  <c r="S72" i="2"/>
  <c r="T72" i="2"/>
  <c r="U72" i="2"/>
  <c r="V72" i="2"/>
  <c r="W72" i="2"/>
  <c r="X72" i="2"/>
  <c r="Y72" i="2"/>
  <c r="Z72" i="2"/>
  <c r="AA72" i="2"/>
  <c r="R73" i="2"/>
  <c r="S73" i="2"/>
  <c r="T73" i="2"/>
  <c r="U73" i="2"/>
  <c r="V73" i="2"/>
  <c r="W73" i="2"/>
  <c r="X73" i="2"/>
  <c r="Y73" i="2"/>
  <c r="Z73" i="2"/>
  <c r="AA73" i="2"/>
  <c r="R74" i="2"/>
  <c r="S74" i="2"/>
  <c r="T74" i="2"/>
  <c r="U74" i="2"/>
  <c r="V74" i="2"/>
  <c r="W74" i="2"/>
  <c r="X74" i="2"/>
  <c r="Y74" i="2"/>
  <c r="Z74" i="2"/>
  <c r="AA74" i="2"/>
  <c r="R75" i="2"/>
  <c r="S75" i="2"/>
  <c r="T75" i="2"/>
  <c r="U75" i="2"/>
  <c r="V75" i="2"/>
  <c r="W75" i="2"/>
  <c r="X75" i="2"/>
  <c r="Y75" i="2"/>
  <c r="Z75" i="2"/>
  <c r="AA75" i="2"/>
  <c r="R76" i="2"/>
  <c r="S76" i="2"/>
  <c r="T76" i="2"/>
  <c r="U76" i="2"/>
  <c r="V76" i="2"/>
  <c r="W76" i="2"/>
  <c r="X76" i="2"/>
  <c r="Y76" i="2"/>
  <c r="Z76" i="2"/>
  <c r="AA76" i="2"/>
  <c r="R77" i="2"/>
  <c r="S77" i="2"/>
  <c r="T77" i="2"/>
  <c r="U77" i="2"/>
  <c r="V77" i="2"/>
  <c r="W77" i="2"/>
  <c r="X77" i="2"/>
  <c r="Y77" i="2"/>
  <c r="Z77" i="2"/>
  <c r="AA77" i="2"/>
  <c r="R78" i="2"/>
  <c r="S78" i="2"/>
  <c r="T78" i="2"/>
  <c r="U78" i="2"/>
  <c r="V78" i="2"/>
  <c r="W78" i="2"/>
  <c r="X78" i="2"/>
  <c r="Y78" i="2"/>
  <c r="Z78" i="2"/>
  <c r="AA78" i="2"/>
  <c r="R79" i="2"/>
  <c r="S79" i="2"/>
  <c r="T79" i="2"/>
  <c r="U79" i="2"/>
  <c r="V79" i="2"/>
  <c r="W79" i="2"/>
  <c r="X79" i="2"/>
  <c r="Y79" i="2"/>
  <c r="Z79" i="2"/>
  <c r="AA79" i="2"/>
  <c r="R80" i="2"/>
  <c r="S80" i="2"/>
  <c r="T80" i="2"/>
  <c r="U80" i="2"/>
  <c r="V80" i="2"/>
  <c r="W80" i="2"/>
  <c r="X80" i="2"/>
  <c r="Y80" i="2"/>
  <c r="Z80" i="2"/>
  <c r="AA80" i="2"/>
  <c r="R81" i="2"/>
  <c r="S81" i="2"/>
  <c r="T81" i="2"/>
  <c r="U81" i="2"/>
  <c r="V81" i="2"/>
  <c r="W81" i="2"/>
  <c r="X81" i="2"/>
  <c r="Y81" i="2"/>
  <c r="Z81" i="2"/>
  <c r="AA81" i="2"/>
  <c r="R82" i="2"/>
  <c r="S82" i="2"/>
  <c r="T82" i="2"/>
  <c r="U82" i="2"/>
  <c r="V82" i="2"/>
  <c r="W82" i="2"/>
  <c r="X82" i="2"/>
  <c r="Y82" i="2"/>
  <c r="Z82" i="2"/>
  <c r="AA82" i="2"/>
  <c r="R83" i="2"/>
  <c r="S83" i="2"/>
  <c r="T83" i="2"/>
  <c r="U83" i="2"/>
  <c r="V83" i="2"/>
  <c r="W83" i="2"/>
  <c r="X83" i="2"/>
  <c r="Y83" i="2"/>
  <c r="Z83" i="2"/>
  <c r="AA83" i="2"/>
  <c r="R84" i="2"/>
  <c r="S84" i="2"/>
  <c r="T84" i="2"/>
  <c r="U84" i="2"/>
  <c r="V84" i="2"/>
  <c r="W84" i="2"/>
  <c r="X84" i="2"/>
  <c r="Y84" i="2"/>
  <c r="Z84" i="2"/>
  <c r="AA84" i="2"/>
  <c r="R85" i="2"/>
  <c r="S85" i="2"/>
  <c r="T85" i="2"/>
  <c r="U85" i="2"/>
  <c r="V85" i="2"/>
  <c r="W85" i="2"/>
  <c r="X85" i="2"/>
  <c r="Y85" i="2"/>
  <c r="Z85" i="2"/>
  <c r="AA85" i="2"/>
  <c r="R86" i="2"/>
  <c r="S86" i="2"/>
  <c r="T86" i="2"/>
  <c r="U86" i="2"/>
  <c r="V86" i="2"/>
  <c r="W86" i="2"/>
  <c r="X86" i="2"/>
  <c r="Y86" i="2"/>
  <c r="Z86" i="2"/>
  <c r="AA86" i="2"/>
  <c r="R87" i="2"/>
  <c r="S87" i="2"/>
  <c r="T87" i="2"/>
  <c r="U87" i="2"/>
  <c r="V87" i="2"/>
  <c r="W87" i="2"/>
  <c r="X87" i="2"/>
  <c r="Y87" i="2"/>
  <c r="Z87" i="2"/>
  <c r="AA87" i="2"/>
  <c r="R88" i="2"/>
  <c r="S88" i="2"/>
  <c r="T88" i="2"/>
  <c r="U88" i="2"/>
  <c r="V88" i="2"/>
  <c r="W88" i="2"/>
  <c r="X88" i="2"/>
  <c r="Y88" i="2"/>
  <c r="Z88" i="2"/>
  <c r="AA88" i="2"/>
  <c r="R89" i="2"/>
  <c r="S89" i="2"/>
  <c r="T89" i="2"/>
  <c r="U89" i="2"/>
  <c r="V89" i="2"/>
  <c r="W89" i="2"/>
  <c r="X89" i="2"/>
  <c r="Y89" i="2"/>
  <c r="Z89" i="2"/>
  <c r="AA89" i="2"/>
  <c r="R90" i="2"/>
  <c r="S90" i="2"/>
  <c r="T90" i="2"/>
  <c r="U90" i="2"/>
  <c r="V90" i="2"/>
  <c r="W90" i="2"/>
  <c r="X90" i="2"/>
  <c r="Y90" i="2"/>
  <c r="Z90" i="2"/>
  <c r="AA90" i="2"/>
  <c r="R91" i="2"/>
  <c r="S91" i="2"/>
  <c r="T91" i="2"/>
  <c r="U91" i="2"/>
  <c r="V91" i="2"/>
  <c r="W91" i="2"/>
  <c r="X91" i="2"/>
  <c r="Y91" i="2"/>
  <c r="Z91" i="2"/>
  <c r="AA91" i="2"/>
  <c r="R92" i="2"/>
  <c r="S92" i="2"/>
  <c r="T92" i="2"/>
  <c r="U92" i="2"/>
  <c r="V92" i="2"/>
  <c r="W92" i="2"/>
  <c r="X92" i="2"/>
  <c r="Y92" i="2"/>
  <c r="Z92" i="2"/>
  <c r="AA92" i="2"/>
  <c r="R93" i="2"/>
  <c r="S93" i="2"/>
  <c r="T93" i="2"/>
  <c r="U93" i="2"/>
  <c r="V93" i="2"/>
  <c r="W93" i="2"/>
  <c r="X93" i="2"/>
  <c r="Y93" i="2"/>
  <c r="Z93" i="2"/>
  <c r="AA93" i="2"/>
  <c r="R94" i="2"/>
  <c r="S94" i="2"/>
  <c r="T94" i="2"/>
  <c r="U94" i="2"/>
  <c r="V94" i="2"/>
  <c r="W94" i="2"/>
  <c r="X94" i="2"/>
  <c r="Y94" i="2"/>
  <c r="Z94" i="2"/>
  <c r="AA94" i="2"/>
  <c r="R95" i="2"/>
  <c r="S95" i="2"/>
  <c r="T95" i="2"/>
  <c r="U95" i="2"/>
  <c r="V95" i="2"/>
  <c r="W95" i="2"/>
  <c r="X95" i="2"/>
  <c r="Y95" i="2"/>
  <c r="Z95" i="2"/>
  <c r="AA95" i="2"/>
  <c r="R96" i="2"/>
  <c r="S96" i="2"/>
  <c r="T96" i="2"/>
  <c r="U96" i="2"/>
  <c r="V96" i="2"/>
  <c r="W96" i="2"/>
  <c r="X96" i="2"/>
  <c r="Y96" i="2"/>
  <c r="Z96" i="2"/>
  <c r="AA96" i="2"/>
  <c r="R97" i="2"/>
  <c r="S97" i="2"/>
  <c r="T97" i="2"/>
  <c r="U97" i="2"/>
  <c r="V97" i="2"/>
  <c r="W97" i="2"/>
  <c r="X97" i="2"/>
  <c r="Y97" i="2"/>
  <c r="Z97" i="2"/>
  <c r="AA97" i="2"/>
  <c r="R98" i="2"/>
  <c r="S98" i="2"/>
  <c r="T98" i="2"/>
  <c r="U98" i="2"/>
  <c r="V98" i="2"/>
  <c r="W98" i="2"/>
  <c r="X98" i="2"/>
  <c r="Y98" i="2"/>
  <c r="Z98" i="2"/>
  <c r="AA98" i="2"/>
  <c r="R99" i="2"/>
  <c r="S99" i="2"/>
  <c r="T99" i="2"/>
  <c r="U99" i="2"/>
  <c r="V99" i="2"/>
  <c r="W99" i="2"/>
  <c r="X99" i="2"/>
  <c r="Y99" i="2"/>
  <c r="Z99" i="2"/>
  <c r="AA99" i="2"/>
  <c r="S3" i="2"/>
  <c r="T3" i="2"/>
  <c r="U3" i="2"/>
  <c r="V3" i="2"/>
  <c r="W3" i="2"/>
  <c r="X3" i="2"/>
  <c r="Y3" i="2"/>
  <c r="Z3" i="2"/>
  <c r="AA3" i="2"/>
  <c r="R3" i="2"/>
  <c r="M24" i="2"/>
  <c r="N24" i="2"/>
  <c r="M25" i="2"/>
  <c r="N25" i="2"/>
  <c r="M26" i="2"/>
  <c r="N26" i="2"/>
  <c r="M27" i="2"/>
  <c r="N27" i="2"/>
  <c r="M28" i="2"/>
  <c r="N28" i="2"/>
  <c r="M29" i="2"/>
  <c r="N29" i="2"/>
  <c r="M30" i="2"/>
  <c r="N30" i="2"/>
  <c r="M31" i="2"/>
  <c r="N31" i="2"/>
  <c r="M32" i="2"/>
  <c r="N32" i="2"/>
  <c r="M33" i="2"/>
  <c r="N33" i="2"/>
  <c r="N99" i="2"/>
  <c r="M99" i="2"/>
  <c r="N98" i="2"/>
  <c r="M98" i="2"/>
  <c r="N97" i="2"/>
  <c r="M97" i="2"/>
  <c r="N96" i="2"/>
  <c r="M96" i="2"/>
  <c r="N95" i="2"/>
  <c r="M95" i="2"/>
  <c r="N94" i="2"/>
  <c r="M94" i="2"/>
  <c r="N93" i="2"/>
  <c r="M93" i="2"/>
  <c r="N92" i="2"/>
  <c r="M92" i="2"/>
  <c r="N91" i="2"/>
  <c r="M91" i="2"/>
  <c r="N90" i="2"/>
  <c r="M90" i="2"/>
  <c r="N89" i="2"/>
  <c r="M89" i="2"/>
  <c r="N88" i="2"/>
  <c r="M88" i="2"/>
  <c r="N87" i="2"/>
  <c r="M87" i="2"/>
  <c r="N86" i="2"/>
  <c r="M86" i="2"/>
  <c r="N85" i="2"/>
  <c r="M85" i="2"/>
  <c r="N84" i="2"/>
  <c r="M84" i="2"/>
  <c r="N83" i="2"/>
  <c r="M83" i="2"/>
  <c r="N82" i="2"/>
  <c r="M82" i="2"/>
  <c r="N81" i="2"/>
  <c r="M81" i="2"/>
  <c r="N80" i="2"/>
  <c r="M80" i="2"/>
  <c r="N79" i="2"/>
  <c r="M79" i="2"/>
  <c r="N78" i="2"/>
  <c r="M78" i="2"/>
  <c r="N77" i="2"/>
  <c r="M77" i="2"/>
  <c r="N76" i="2"/>
  <c r="M76" i="2"/>
  <c r="N75" i="2"/>
  <c r="M75" i="2"/>
  <c r="N74" i="2"/>
  <c r="M74" i="2"/>
  <c r="N73" i="2"/>
  <c r="M73" i="2"/>
  <c r="N72" i="2"/>
  <c r="M72" i="2"/>
  <c r="N71" i="2"/>
  <c r="M71" i="2"/>
  <c r="N70" i="2"/>
  <c r="M70" i="2"/>
  <c r="N69" i="2"/>
  <c r="M69" i="2"/>
  <c r="N68" i="2"/>
  <c r="M68" i="2"/>
  <c r="N67" i="2"/>
  <c r="M67" i="2"/>
  <c r="N66" i="2"/>
  <c r="M66" i="2"/>
  <c r="N65" i="2"/>
  <c r="M65" i="2"/>
  <c r="N64" i="2"/>
  <c r="M64" i="2"/>
  <c r="N63" i="2"/>
  <c r="M63" i="2"/>
  <c r="N62" i="2"/>
  <c r="M62" i="2"/>
  <c r="N61" i="2"/>
  <c r="M61" i="2"/>
  <c r="N60" i="2"/>
  <c r="M60" i="2"/>
  <c r="N59" i="2"/>
  <c r="M59" i="2"/>
  <c r="N58" i="2"/>
  <c r="M58" i="2"/>
  <c r="N57" i="2"/>
  <c r="M57" i="2"/>
  <c r="N56" i="2"/>
  <c r="M56" i="2"/>
  <c r="N55" i="2"/>
  <c r="M55" i="2"/>
  <c r="N54" i="2"/>
  <c r="M54" i="2"/>
  <c r="N53" i="2"/>
  <c r="M53" i="2"/>
  <c r="N52" i="2"/>
  <c r="M52" i="2"/>
  <c r="N51" i="2"/>
  <c r="M51" i="2"/>
  <c r="N50" i="2"/>
  <c r="M50" i="2"/>
  <c r="N49" i="2"/>
  <c r="M49" i="2"/>
  <c r="N48" i="2"/>
  <c r="M48" i="2"/>
  <c r="N47" i="2"/>
  <c r="M47" i="2"/>
  <c r="N46" i="2"/>
  <c r="M46" i="2"/>
  <c r="N45" i="2"/>
  <c r="M45" i="2"/>
  <c r="N44" i="2"/>
  <c r="M44" i="2"/>
  <c r="N43" i="2"/>
  <c r="M43" i="2"/>
  <c r="N42" i="2"/>
  <c r="M42" i="2"/>
  <c r="N41" i="2"/>
  <c r="M41" i="2"/>
  <c r="N40" i="2"/>
  <c r="M40" i="2"/>
  <c r="N39" i="2"/>
  <c r="M39" i="2"/>
  <c r="N38" i="2"/>
  <c r="M38" i="2"/>
  <c r="N37" i="2"/>
  <c r="M37" i="2"/>
  <c r="N36" i="2"/>
  <c r="M36" i="2"/>
  <c r="C14" i="2"/>
  <c r="D14" i="2" s="1"/>
  <c r="N35" i="2"/>
  <c r="M35" i="2"/>
  <c r="N34" i="2"/>
  <c r="M34" i="2"/>
  <c r="B9" i="2"/>
  <c r="C9" i="2" s="1"/>
  <c r="N23" i="2"/>
  <c r="M23" i="2"/>
  <c r="N22" i="2"/>
  <c r="M22" i="2"/>
  <c r="N21" i="2"/>
  <c r="M21" i="2"/>
  <c r="N20" i="2"/>
  <c r="M20" i="2"/>
  <c r="N19" i="2"/>
  <c r="M19" i="2"/>
  <c r="B10" i="2" l="1"/>
  <c r="C10" i="2" s="1"/>
</calcChain>
</file>

<file path=xl/sharedStrings.xml><?xml version="1.0" encoding="utf-8"?>
<sst xmlns="http://schemas.openxmlformats.org/spreadsheetml/2006/main" count="27" uniqueCount="18">
  <si>
    <t>D = Max Diameter of stock in inches</t>
  </si>
  <si>
    <t>RPM = Revolutions per minute of the headstock spindle</t>
  </si>
  <si>
    <t>6,000-9,000 – just numbers used to determine lowest speed or highest speed</t>
  </si>
  <si>
    <t>D” x RPM = 6,000 to 9,000</t>
  </si>
  <si>
    <t>Lathe turning speeds</t>
  </si>
  <si>
    <t>Recommended</t>
  </si>
  <si>
    <t>Project Diameter:</t>
  </si>
  <si>
    <t>Dia in inches</t>
  </si>
  <si>
    <t>Speed (RPM)</t>
  </si>
  <si>
    <t>Speed</t>
  </si>
  <si>
    <t>Speed (feet per second)</t>
  </si>
  <si>
    <t>Speed (MPH)</t>
  </si>
  <si>
    <t>Max speed for 6000 RPM</t>
  </si>
  <si>
    <t>Max speed for 9000 RPM</t>
  </si>
  <si>
    <t>Note:  You can ONLY modify the numbers in the blue backgrounds</t>
  </si>
  <si>
    <t>MPH*</t>
  </si>
  <si>
    <t>*  Actual linear speed of the outside of the piece being turned</t>
  </si>
  <si>
    <t>Feet per Second*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</si>
</sst>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00"/>
  </numFmts>
  <fonts count="14" x14ac:knownFonts="1">
    <font>
      <sz val="11"/>
      <color theme="1"/>
      <name val="Calibri"/>
      <family val="2"/>
      <scheme val="minor"/>
    </font>
    <font>
      <b/>
      <sz val="13.5"/>
      <color rgb="FFFF6600"/>
      <name val="Franklin Gothic Book"/>
      <family val="2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FF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/>
    <xf numFmtId="1" fontId="0" fillId="0" borderId="0" xfId="0" applyNumberFormat="1" applyAlignment="1">
      <alignment horizontal="center"/>
    </xf>
    <xf numFmtId="0" fontId="0" fillId="0" borderId="3" xfId="0" applyBorder="1"/>
    <xf numFmtId="0" fontId="0" fillId="0" borderId="5" xfId="0" applyBorder="1"/>
    <xf numFmtId="0" fontId="3" fillId="0" borderId="1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5" fillId="0" borderId="1" xfId="0" applyFont="1" applyBorder="1"/>
    <xf numFmtId="0" fontId="5" fillId="0" borderId="5" xfId="0" applyFont="1" applyBorder="1"/>
    <xf numFmtId="0" fontId="0" fillId="0" borderId="0" xfId="0" applyBorder="1"/>
    <xf numFmtId="0" fontId="6" fillId="0" borderId="14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0" fillId="5" borderId="0" xfId="0" applyFill="1"/>
    <xf numFmtId="0" fontId="6" fillId="0" borderId="21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/>
    </xf>
    <xf numFmtId="0" fontId="7" fillId="4" borderId="21" xfId="0" applyFont="1" applyFill="1" applyBorder="1" applyAlignment="1">
      <alignment horizontal="center"/>
    </xf>
    <xf numFmtId="0" fontId="6" fillId="0" borderId="15" xfId="0" applyFont="1" applyBorder="1" applyAlignment="1">
      <alignment horizontal="center"/>
    </xf>
    <xf numFmtId="164" fontId="6" fillId="0" borderId="16" xfId="0" applyNumberFormat="1" applyFon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6" fillId="0" borderId="13" xfId="0" applyNumberFormat="1" applyFont="1" applyBorder="1" applyAlignment="1">
      <alignment horizontal="center"/>
    </xf>
    <xf numFmtId="164" fontId="7" fillId="4" borderId="17" xfId="0" applyNumberFormat="1" applyFont="1" applyFill="1" applyBorder="1" applyAlignment="1">
      <alignment horizontal="center"/>
    </xf>
    <xf numFmtId="164" fontId="8" fillId="4" borderId="10" xfId="0" applyNumberFormat="1" applyFont="1" applyFill="1" applyBorder="1" applyAlignment="1">
      <alignment horizontal="center"/>
    </xf>
    <xf numFmtId="164" fontId="7" fillId="4" borderId="10" xfId="0" applyNumberFormat="1" applyFont="1" applyFill="1" applyBorder="1" applyAlignment="1">
      <alignment horizontal="center"/>
    </xf>
    <xf numFmtId="164" fontId="6" fillId="0" borderId="17" xfId="0" applyNumberFormat="1" applyFon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6" fillId="0" borderId="10" xfId="0" applyNumberFormat="1" applyFont="1" applyBorder="1" applyAlignment="1">
      <alignment horizontal="center"/>
    </xf>
    <xf numFmtId="164" fontId="6" fillId="4" borderId="17" xfId="0" applyNumberFormat="1" applyFont="1" applyFill="1" applyBorder="1" applyAlignment="1">
      <alignment horizontal="center"/>
    </xf>
    <xf numFmtId="164" fontId="0" fillId="4" borderId="10" xfId="0" applyNumberFormat="1" applyFill="1" applyBorder="1" applyAlignment="1">
      <alignment horizontal="center"/>
    </xf>
    <xf numFmtId="164" fontId="6" fillId="4" borderId="10" xfId="0" applyNumberFormat="1" applyFont="1" applyFill="1" applyBorder="1" applyAlignment="1">
      <alignment horizontal="center"/>
    </xf>
    <xf numFmtId="164" fontId="0" fillId="0" borderId="10" xfId="0" applyNumberFormat="1" applyFont="1" applyBorder="1" applyAlignment="1">
      <alignment horizontal="center"/>
    </xf>
    <xf numFmtId="164" fontId="6" fillId="0" borderId="17" xfId="0" applyNumberFormat="1" applyFont="1" applyFill="1" applyBorder="1" applyAlignment="1">
      <alignment horizontal="center"/>
    </xf>
    <xf numFmtId="164" fontId="0" fillId="0" borderId="10" xfId="0" applyNumberFormat="1" applyFill="1" applyBorder="1" applyAlignment="1">
      <alignment horizontal="center"/>
    </xf>
    <xf numFmtId="164" fontId="6" fillId="0" borderId="10" xfId="0" applyNumberFormat="1" applyFont="1" applyFill="1" applyBorder="1" applyAlignment="1">
      <alignment horizontal="center"/>
    </xf>
    <xf numFmtId="0" fontId="6" fillId="0" borderId="25" xfId="0" applyFont="1" applyBorder="1" applyAlignment="1">
      <alignment horizontal="center"/>
    </xf>
    <xf numFmtId="164" fontId="0" fillId="0" borderId="26" xfId="0" applyNumberFormat="1" applyBorder="1" applyAlignment="1">
      <alignment horizontal="center"/>
    </xf>
    <xf numFmtId="164" fontId="8" fillId="4" borderId="4" xfId="0" applyNumberFormat="1" applyFont="1" applyFill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4" borderId="4" xfId="0" applyNumberFormat="1" applyFill="1" applyBorder="1" applyAlignment="1">
      <alignment horizontal="center"/>
    </xf>
    <xf numFmtId="164" fontId="0" fillId="0" borderId="4" xfId="0" applyNumberFormat="1" applyFill="1" applyBorder="1" applyAlignment="1">
      <alignment horizontal="center"/>
    </xf>
    <xf numFmtId="164" fontId="6" fillId="0" borderId="27" xfId="0" applyNumberFormat="1" applyFon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6" fillId="0" borderId="12" xfId="0" applyNumberFormat="1" applyFon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2" fontId="9" fillId="0" borderId="29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9" fillId="0" borderId="29" xfId="0" applyFont="1" applyBorder="1" applyAlignment="1">
      <alignment horizontal="center"/>
    </xf>
    <xf numFmtId="12" fontId="9" fillId="0" borderId="19" xfId="0" applyNumberFormat="1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11" fillId="0" borderId="19" xfId="0" applyFont="1" applyBorder="1" applyAlignment="1">
      <alignment horizontal="center"/>
    </xf>
    <xf numFmtId="12" fontId="10" fillId="0" borderId="20" xfId="0" applyNumberFormat="1" applyFont="1" applyBorder="1" applyAlignment="1">
      <alignment horizontal="center"/>
    </xf>
    <xf numFmtId="164" fontId="12" fillId="0" borderId="16" xfId="0" applyNumberFormat="1" applyFont="1" applyBorder="1" applyAlignment="1">
      <alignment horizontal="center"/>
    </xf>
    <xf numFmtId="164" fontId="10" fillId="0" borderId="13" xfId="0" applyNumberFormat="1" applyFont="1" applyBorder="1" applyAlignment="1">
      <alignment horizontal="center"/>
    </xf>
    <xf numFmtId="164" fontId="12" fillId="0" borderId="13" xfId="0" applyNumberFormat="1" applyFont="1" applyBorder="1" applyAlignment="1">
      <alignment horizontal="center"/>
    </xf>
    <xf numFmtId="164" fontId="10" fillId="0" borderId="26" xfId="0" applyNumberFormat="1" applyFont="1" applyBorder="1" applyAlignment="1">
      <alignment horizontal="center"/>
    </xf>
    <xf numFmtId="164" fontId="12" fillId="0" borderId="0" xfId="0" applyNumberFormat="1" applyFont="1" applyAlignment="1">
      <alignment horizontal="center"/>
    </xf>
    <xf numFmtId="164" fontId="10" fillId="0" borderId="16" xfId="0" applyNumberFormat="1" applyFont="1" applyBorder="1" applyAlignment="1">
      <alignment horizontal="center"/>
    </xf>
    <xf numFmtId="12" fontId="13" fillId="4" borderId="21" xfId="0" applyNumberFormat="1" applyFont="1" applyFill="1" applyBorder="1" applyAlignment="1">
      <alignment horizontal="center"/>
    </xf>
    <xf numFmtId="164" fontId="12" fillId="4" borderId="17" xfId="0" applyNumberFormat="1" applyFont="1" applyFill="1" applyBorder="1" applyAlignment="1">
      <alignment horizontal="center"/>
    </xf>
    <xf numFmtId="164" fontId="10" fillId="4" borderId="10" xfId="0" applyNumberFormat="1" applyFont="1" applyFill="1" applyBorder="1" applyAlignment="1">
      <alignment horizontal="center"/>
    </xf>
    <xf numFmtId="164" fontId="12" fillId="4" borderId="10" xfId="0" applyNumberFormat="1" applyFont="1" applyFill="1" applyBorder="1" applyAlignment="1">
      <alignment horizontal="center"/>
    </xf>
    <xf numFmtId="164" fontId="10" fillId="4" borderId="4" xfId="0" applyNumberFormat="1" applyFont="1" applyFill="1" applyBorder="1" applyAlignment="1">
      <alignment horizontal="center"/>
    </xf>
    <xf numFmtId="164" fontId="12" fillId="4" borderId="16" xfId="0" applyNumberFormat="1" applyFont="1" applyFill="1" applyBorder="1" applyAlignment="1">
      <alignment horizontal="center"/>
    </xf>
    <xf numFmtId="164" fontId="10" fillId="4" borderId="16" xfId="0" applyNumberFormat="1" applyFont="1" applyFill="1" applyBorder="1" applyAlignment="1">
      <alignment horizontal="center"/>
    </xf>
    <xf numFmtId="1" fontId="10" fillId="0" borderId="21" xfId="0" applyNumberFormat="1" applyFont="1" applyBorder="1" applyAlignment="1">
      <alignment horizontal="center"/>
    </xf>
    <xf numFmtId="164" fontId="12" fillId="0" borderId="17" xfId="0" applyNumberFormat="1" applyFont="1" applyBorder="1" applyAlignment="1">
      <alignment horizontal="center"/>
    </xf>
    <xf numFmtId="164" fontId="10" fillId="0" borderId="10" xfId="0" applyNumberFormat="1" applyFont="1" applyBorder="1" applyAlignment="1">
      <alignment horizontal="center"/>
    </xf>
    <xf numFmtId="164" fontId="12" fillId="0" borderId="10" xfId="0" applyNumberFormat="1" applyFont="1" applyBorder="1" applyAlignment="1">
      <alignment horizontal="center"/>
    </xf>
    <xf numFmtId="164" fontId="10" fillId="0" borderId="4" xfId="0" applyNumberFormat="1" applyFont="1" applyBorder="1" applyAlignment="1">
      <alignment horizontal="center"/>
    </xf>
    <xf numFmtId="12" fontId="10" fillId="4" borderId="21" xfId="0" applyNumberFormat="1" applyFont="1" applyFill="1" applyBorder="1" applyAlignment="1">
      <alignment horizontal="center"/>
    </xf>
    <xf numFmtId="12" fontId="10" fillId="0" borderId="21" xfId="0" applyNumberFormat="1" applyFont="1" applyBorder="1" applyAlignment="1">
      <alignment horizontal="center"/>
    </xf>
    <xf numFmtId="12" fontId="10" fillId="0" borderId="21" xfId="0" applyNumberFormat="1" applyFont="1" applyFill="1" applyBorder="1" applyAlignment="1">
      <alignment horizontal="center"/>
    </xf>
    <xf numFmtId="1" fontId="10" fillId="0" borderId="21" xfId="0" applyNumberFormat="1" applyFont="1" applyFill="1" applyBorder="1" applyAlignment="1">
      <alignment horizontal="center"/>
    </xf>
    <xf numFmtId="1" fontId="10" fillId="0" borderId="22" xfId="0" applyNumberFormat="1" applyFont="1" applyBorder="1" applyAlignment="1">
      <alignment horizontal="center"/>
    </xf>
    <xf numFmtId="164" fontId="12" fillId="0" borderId="27" xfId="0" applyNumberFormat="1" applyFont="1" applyBorder="1" applyAlignment="1">
      <alignment horizontal="center"/>
    </xf>
    <xf numFmtId="164" fontId="10" fillId="0" borderId="12" xfId="0" applyNumberFormat="1" applyFont="1" applyBorder="1" applyAlignment="1">
      <alignment horizontal="center"/>
    </xf>
    <xf numFmtId="164" fontId="12" fillId="0" borderId="12" xfId="0" applyNumberFormat="1" applyFont="1" applyBorder="1" applyAlignment="1">
      <alignment horizontal="center"/>
    </xf>
    <xf numFmtId="164" fontId="10" fillId="0" borderId="6" xfId="0" applyNumberFormat="1" applyFont="1" applyBorder="1" applyAlignment="1">
      <alignment horizontal="center"/>
    </xf>
    <xf numFmtId="12" fontId="12" fillId="0" borderId="0" xfId="0" applyNumberFormat="1" applyFont="1"/>
    <xf numFmtId="165" fontId="12" fillId="0" borderId="0" xfId="0" applyNumberFormat="1" applyFont="1"/>
    <xf numFmtId="12" fontId="10" fillId="4" borderId="30" xfId="0" applyNumberFormat="1" applyFont="1" applyFill="1" applyBorder="1" applyAlignment="1">
      <alignment horizontal="center"/>
    </xf>
    <xf numFmtId="164" fontId="12" fillId="4" borderId="31" xfId="0" applyNumberFormat="1" applyFont="1" applyFill="1" applyBorder="1" applyAlignment="1">
      <alignment horizontal="center"/>
    </xf>
    <xf numFmtId="164" fontId="10" fillId="4" borderId="32" xfId="0" applyNumberFormat="1" applyFont="1" applyFill="1" applyBorder="1" applyAlignment="1">
      <alignment horizontal="center"/>
    </xf>
    <xf numFmtId="164" fontId="12" fillId="4" borderId="32" xfId="0" applyNumberFormat="1" applyFont="1" applyFill="1" applyBorder="1" applyAlignment="1">
      <alignment horizontal="center"/>
    </xf>
    <xf numFmtId="164" fontId="10" fillId="4" borderId="33" xfId="0" applyNumberFormat="1" applyFont="1" applyFill="1" applyBorder="1" applyAlignment="1">
      <alignment horizontal="center"/>
    </xf>
    <xf numFmtId="164" fontId="12" fillId="4" borderId="34" xfId="0" applyNumberFormat="1" applyFont="1" applyFill="1" applyBorder="1" applyAlignment="1">
      <alignment horizontal="center"/>
    </xf>
    <xf numFmtId="164" fontId="10" fillId="4" borderId="34" xfId="0" applyNumberFormat="1" applyFont="1" applyFill="1" applyBorder="1" applyAlignment="1">
      <alignment horizontal="center"/>
    </xf>
    <xf numFmtId="12" fontId="9" fillId="0" borderId="20" xfId="0" applyNumberFormat="1" applyFont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12" fontId="10" fillId="0" borderId="35" xfId="0" applyNumberFormat="1" applyFont="1" applyFill="1" applyBorder="1" applyAlignment="1">
      <alignment horizontal="center"/>
    </xf>
    <xf numFmtId="164" fontId="12" fillId="0" borderId="35" xfId="0" applyNumberFormat="1" applyFont="1" applyFill="1" applyBorder="1" applyAlignment="1">
      <alignment horizontal="center"/>
    </xf>
    <xf numFmtId="164" fontId="10" fillId="0" borderId="35" xfId="0" applyNumberFormat="1" applyFont="1" applyFill="1" applyBorder="1" applyAlignment="1">
      <alignment horizontal="center"/>
    </xf>
    <xf numFmtId="0" fontId="12" fillId="0" borderId="35" xfId="0" applyFont="1" applyFill="1" applyBorder="1"/>
    <xf numFmtId="12" fontId="10" fillId="0" borderId="36" xfId="0" applyNumberFormat="1" applyFont="1" applyFill="1" applyBorder="1" applyAlignment="1">
      <alignment horizontal="center"/>
    </xf>
    <xf numFmtId="164" fontId="12" fillId="0" borderId="36" xfId="0" applyNumberFormat="1" applyFont="1" applyFill="1" applyBorder="1" applyAlignment="1">
      <alignment horizontal="center"/>
    </xf>
    <xf numFmtId="164" fontId="10" fillId="0" borderId="36" xfId="0" applyNumberFormat="1" applyFont="1" applyFill="1" applyBorder="1" applyAlignment="1">
      <alignment horizontal="center"/>
    </xf>
    <xf numFmtId="0" fontId="12" fillId="0" borderId="36" xfId="0" applyFont="1" applyFill="1" applyBorder="1"/>
    <xf numFmtId="0" fontId="5" fillId="0" borderId="1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" fontId="0" fillId="0" borderId="8" xfId="0" applyNumberFormat="1" applyFill="1" applyBorder="1" applyAlignment="1" applyProtection="1">
      <alignment horizontal="center"/>
      <protection hidden="1"/>
    </xf>
    <xf numFmtId="1" fontId="0" fillId="0" borderId="9" xfId="0" applyNumberFormat="1" applyFill="1" applyBorder="1" applyAlignment="1" applyProtection="1">
      <alignment horizontal="center"/>
      <protection hidden="1"/>
    </xf>
    <xf numFmtId="2" fontId="5" fillId="0" borderId="12" xfId="0" applyNumberFormat="1" applyFont="1" applyBorder="1" applyAlignment="1" applyProtection="1">
      <alignment horizontal="center"/>
      <protection hidden="1"/>
    </xf>
    <xf numFmtId="2" fontId="5" fillId="0" borderId="38" xfId="0" applyNumberFormat="1" applyFont="1" applyBorder="1" applyAlignment="1" applyProtection="1">
      <alignment horizontal="center"/>
      <protection hidden="1"/>
    </xf>
    <xf numFmtId="0" fontId="4" fillId="2" borderId="7" xfId="0" applyFont="1" applyFill="1" applyBorder="1" applyAlignment="1" applyProtection="1">
      <alignment horizontal="center"/>
      <protection locked="0"/>
    </xf>
    <xf numFmtId="0" fontId="4" fillId="2" borderId="37" xfId="0" applyFont="1" applyFill="1" applyBorder="1" applyAlignment="1" applyProtection="1">
      <alignment horizontal="center"/>
      <protection locked="0"/>
    </xf>
    <xf numFmtId="0" fontId="4" fillId="2" borderId="39" xfId="0" applyFont="1" applyFill="1" applyBorder="1"/>
    <xf numFmtId="0" fontId="4" fillId="2" borderId="40" xfId="0" applyFont="1" applyFill="1" applyBorder="1"/>
    <xf numFmtId="0" fontId="4" fillId="2" borderId="40" xfId="0" applyFont="1" applyFill="1" applyBorder="1" applyAlignment="1">
      <alignment horizontal="center"/>
    </xf>
    <xf numFmtId="0" fontId="4" fillId="2" borderId="41" xfId="0" applyFont="1" applyFill="1" applyBorder="1"/>
    <xf numFmtId="0" fontId="2" fillId="3" borderId="2" xfId="0" applyFont="1" applyFill="1" applyBorder="1" applyAlignment="1">
      <alignment horizontal="center"/>
    </xf>
    <xf numFmtId="1" fontId="5" fillId="0" borderId="4" xfId="0" applyNumberFormat="1" applyFont="1" applyBorder="1" applyAlignment="1" applyProtection="1">
      <alignment horizontal="center"/>
      <protection hidden="1"/>
    </xf>
    <xf numFmtId="1" fontId="5" fillId="0" borderId="6" xfId="0" applyNumberFormat="1" applyFont="1" applyBorder="1" applyAlignment="1" applyProtection="1">
      <alignment horizontal="center"/>
      <protection hidden="1"/>
    </xf>
    <xf numFmtId="0" fontId="5" fillId="0" borderId="0" xfId="0" applyFont="1"/>
    <xf numFmtId="164" fontId="10" fillId="0" borderId="43" xfId="0" applyNumberFormat="1" applyFont="1" applyBorder="1" applyAlignment="1">
      <alignment horizontal="center"/>
    </xf>
    <xf numFmtId="164" fontId="10" fillId="4" borderId="43" xfId="0" applyNumberFormat="1" applyFont="1" applyFill="1" applyBorder="1" applyAlignment="1">
      <alignment horizontal="center"/>
    </xf>
    <xf numFmtId="164" fontId="12" fillId="0" borderId="44" xfId="0" applyNumberFormat="1" applyFont="1" applyBorder="1" applyAlignment="1">
      <alignment horizontal="center"/>
    </xf>
    <xf numFmtId="164" fontId="10" fillId="0" borderId="44" xfId="0" applyNumberFormat="1" applyFont="1" applyBorder="1" applyAlignment="1">
      <alignment horizontal="center"/>
    </xf>
    <xf numFmtId="164" fontId="10" fillId="0" borderId="45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4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9"/>
  <sheetViews>
    <sheetView zoomScaleNormal="100" workbookViewId="0">
      <selection activeCell="J14" sqref="J14"/>
    </sheetView>
  </sheetViews>
  <sheetFormatPr defaultRowHeight="15" x14ac:dyDescent="0.25"/>
  <cols>
    <col min="1" max="1" width="22.5703125" customWidth="1"/>
    <col min="2" max="2" width="12.5703125" customWidth="1"/>
    <col min="3" max="3" width="21.85546875" style="6" customWidth="1"/>
    <col min="4" max="4" width="20.5703125" bestFit="1" customWidth="1"/>
    <col min="5" max="5" width="12.85546875" bestFit="1" customWidth="1"/>
    <col min="7" max="11" width="9.140625" customWidth="1"/>
    <col min="12" max="12" width="9.140625" hidden="1" customWidth="1"/>
    <col min="13" max="14" width="9.140625" style="2" hidden="1" customWidth="1"/>
    <col min="15" max="16" width="9.140625" hidden="1" customWidth="1"/>
    <col min="17" max="17" width="12.85546875" style="8" hidden="1" customWidth="1"/>
    <col min="18" max="18" width="4.5703125" style="8" hidden="1" customWidth="1"/>
    <col min="19" max="19" width="4.5703125" style="6" hidden="1" customWidth="1"/>
    <col min="20" max="20" width="4.5703125" style="8" hidden="1" customWidth="1"/>
    <col min="21" max="21" width="5.5703125" style="6" hidden="1" customWidth="1"/>
    <col min="22" max="22" width="5.5703125" style="8" hidden="1" customWidth="1"/>
    <col min="23" max="23" width="5.5703125" style="6" hidden="1" customWidth="1"/>
    <col min="24" max="24" width="5.5703125" style="8" hidden="1" customWidth="1"/>
    <col min="25" max="25" width="5.5703125" style="6" hidden="1" customWidth="1"/>
    <col min="26" max="26" width="5.5703125" style="8" hidden="1" customWidth="1"/>
    <col min="27" max="27" width="5.5703125" style="6" hidden="1" customWidth="1"/>
  </cols>
  <sheetData>
    <row r="1" spans="1:27" ht="18.75" x14ac:dyDescent="0.35">
      <c r="A1" s="1" t="s">
        <v>0</v>
      </c>
      <c r="Q1" s="13" t="s">
        <v>9</v>
      </c>
      <c r="R1" s="131" t="s">
        <v>10</v>
      </c>
      <c r="S1" s="132"/>
      <c r="T1" s="132"/>
      <c r="U1" s="132"/>
      <c r="V1" s="132"/>
      <c r="W1" s="132"/>
      <c r="X1" s="132"/>
      <c r="Y1" s="132"/>
      <c r="Z1" s="132"/>
      <c r="AA1" s="133"/>
    </row>
    <row r="2" spans="1:27" ht="19.5" thickBot="1" x14ac:dyDescent="0.4">
      <c r="A2" s="1" t="s">
        <v>1</v>
      </c>
      <c r="L2" t="s">
        <v>7</v>
      </c>
      <c r="M2" s="2">
        <v>6000</v>
      </c>
      <c r="N2" s="2">
        <v>9000</v>
      </c>
      <c r="Q2" s="14" t="s">
        <v>7</v>
      </c>
      <c r="R2" s="22">
        <v>250</v>
      </c>
      <c r="S2" s="12">
        <v>500</v>
      </c>
      <c r="T2" s="12">
        <v>750</v>
      </c>
      <c r="U2" s="12">
        <v>1000</v>
      </c>
      <c r="V2" s="12">
        <v>1250</v>
      </c>
      <c r="W2" s="12">
        <v>1500</v>
      </c>
      <c r="X2" s="12">
        <v>1750</v>
      </c>
      <c r="Y2" s="12">
        <v>2000</v>
      </c>
      <c r="Z2" s="12">
        <v>2250</v>
      </c>
      <c r="AA2" s="39">
        <v>2500</v>
      </c>
    </row>
    <row r="3" spans="1:27" ht="19.5" thickTop="1" x14ac:dyDescent="0.35">
      <c r="A3" s="1" t="s">
        <v>2</v>
      </c>
      <c r="L3">
        <v>0.5</v>
      </c>
      <c r="M3" s="2">
        <v>1500</v>
      </c>
      <c r="N3" s="2">
        <v>2250</v>
      </c>
      <c r="P3">
        <v>1</v>
      </c>
      <c r="Q3" s="15">
        <v>0.5</v>
      </c>
      <c r="R3" s="23">
        <f t="shared" ref="R3:AA15" si="0">$Q3*3.14159/12*R$2/60</f>
        <v>0.54541493055555545</v>
      </c>
      <c r="S3" s="24">
        <f t="shared" si="0"/>
        <v>1.0908298611111109</v>
      </c>
      <c r="T3" s="25">
        <f t="shared" si="0"/>
        <v>1.6362447916666665</v>
      </c>
      <c r="U3" s="24">
        <f t="shared" si="0"/>
        <v>2.1816597222222218</v>
      </c>
      <c r="V3" s="25">
        <f t="shared" si="0"/>
        <v>2.7270746527777776</v>
      </c>
      <c r="W3" s="24">
        <f t="shared" si="0"/>
        <v>3.272489583333333</v>
      </c>
      <c r="X3" s="25">
        <f t="shared" si="0"/>
        <v>3.8179045138888887</v>
      </c>
      <c r="Y3" s="24">
        <f t="shared" si="0"/>
        <v>4.3633194444444436</v>
      </c>
      <c r="Z3" s="25">
        <f t="shared" si="0"/>
        <v>4.908734374999999</v>
      </c>
      <c r="AA3" s="40">
        <f t="shared" si="0"/>
        <v>5.4541493055555552</v>
      </c>
    </row>
    <row r="4" spans="1:27" ht="18.75" x14ac:dyDescent="0.35">
      <c r="A4" s="1" t="s">
        <v>3</v>
      </c>
      <c r="L4">
        <v>0.75</v>
      </c>
      <c r="M4" s="2">
        <v>1500</v>
      </c>
      <c r="N4" s="2">
        <v>2250</v>
      </c>
      <c r="P4">
        <v>2</v>
      </c>
      <c r="Q4" s="21">
        <v>0.75</v>
      </c>
      <c r="R4" s="26">
        <f t="shared" si="0"/>
        <v>0.81812239583333313</v>
      </c>
      <c r="S4" s="27">
        <f t="shared" si="0"/>
        <v>1.6362447916666663</v>
      </c>
      <c r="T4" s="28">
        <f t="shared" si="0"/>
        <v>2.4543671874999995</v>
      </c>
      <c r="U4" s="27">
        <f t="shared" si="0"/>
        <v>3.2724895833333325</v>
      </c>
      <c r="V4" s="28">
        <f t="shared" si="0"/>
        <v>4.090611979166666</v>
      </c>
      <c r="W4" s="27">
        <f t="shared" si="0"/>
        <v>4.908734374999999</v>
      </c>
      <c r="X4" s="28">
        <f t="shared" si="0"/>
        <v>5.7268567708333329</v>
      </c>
      <c r="Y4" s="27">
        <f t="shared" si="0"/>
        <v>6.544979166666665</v>
      </c>
      <c r="Z4" s="28">
        <f t="shared" si="0"/>
        <v>7.363101562499998</v>
      </c>
      <c r="AA4" s="41">
        <f t="shared" si="0"/>
        <v>8.1812239583333319</v>
      </c>
    </row>
    <row r="5" spans="1:27" x14ac:dyDescent="0.25">
      <c r="L5">
        <v>1</v>
      </c>
      <c r="M5" s="2">
        <v>1500</v>
      </c>
      <c r="N5" s="2">
        <v>2250</v>
      </c>
      <c r="P5">
        <v>1</v>
      </c>
      <c r="Q5" s="16">
        <v>1</v>
      </c>
      <c r="R5" s="29">
        <f t="shared" si="0"/>
        <v>1.0908298611111109</v>
      </c>
      <c r="S5" s="30">
        <f t="shared" si="0"/>
        <v>2.1816597222222218</v>
      </c>
      <c r="T5" s="31">
        <f t="shared" si="0"/>
        <v>3.272489583333333</v>
      </c>
      <c r="U5" s="30">
        <f t="shared" si="0"/>
        <v>4.3633194444444436</v>
      </c>
      <c r="V5" s="31">
        <f t="shared" si="0"/>
        <v>5.4541493055555552</v>
      </c>
      <c r="W5" s="30">
        <f t="shared" si="0"/>
        <v>6.5449791666666659</v>
      </c>
      <c r="X5" s="31">
        <f t="shared" si="0"/>
        <v>7.6358090277777775</v>
      </c>
      <c r="Y5" s="30">
        <f t="shared" si="0"/>
        <v>8.7266388888888873</v>
      </c>
      <c r="Z5" s="31">
        <f t="shared" si="0"/>
        <v>9.817468749999998</v>
      </c>
      <c r="AA5" s="42">
        <f t="shared" si="0"/>
        <v>10.90829861111111</v>
      </c>
    </row>
    <row r="6" spans="1:27" ht="18.75" x14ac:dyDescent="0.35">
      <c r="A6" s="129" t="s">
        <v>4</v>
      </c>
      <c r="B6" s="130"/>
      <c r="C6" s="130"/>
      <c r="L6">
        <v>1.25</v>
      </c>
      <c r="M6" s="2">
        <v>1500</v>
      </c>
      <c r="N6" s="2">
        <v>2250</v>
      </c>
      <c r="P6">
        <v>2</v>
      </c>
      <c r="Q6" s="20">
        <v>1.25</v>
      </c>
      <c r="R6" s="32">
        <f t="shared" si="0"/>
        <v>1.363537326388889</v>
      </c>
      <c r="S6" s="33">
        <f t="shared" si="0"/>
        <v>2.7270746527777781</v>
      </c>
      <c r="T6" s="34">
        <f t="shared" si="0"/>
        <v>4.0906119791666669</v>
      </c>
      <c r="U6" s="33">
        <f t="shared" si="0"/>
        <v>5.4541493055555561</v>
      </c>
      <c r="V6" s="34">
        <f t="shared" si="0"/>
        <v>6.8176866319444445</v>
      </c>
      <c r="W6" s="33">
        <f t="shared" si="0"/>
        <v>8.1812239583333337</v>
      </c>
      <c r="X6" s="34">
        <f t="shared" si="0"/>
        <v>9.5447612847222221</v>
      </c>
      <c r="Y6" s="33">
        <f t="shared" si="0"/>
        <v>10.908298611111112</v>
      </c>
      <c r="Z6" s="34">
        <f t="shared" si="0"/>
        <v>12.271835937499999</v>
      </c>
      <c r="AA6" s="43">
        <f t="shared" si="0"/>
        <v>13.635373263888889</v>
      </c>
    </row>
    <row r="7" spans="1:27" ht="15.75" thickBot="1" x14ac:dyDescent="0.3">
      <c r="D7" s="11"/>
      <c r="E7" s="11"/>
      <c r="L7">
        <v>1.5</v>
      </c>
      <c r="M7" s="2">
        <v>1500</v>
      </c>
      <c r="N7" s="2">
        <v>2250</v>
      </c>
      <c r="P7">
        <v>1</v>
      </c>
      <c r="Q7" s="16">
        <v>1.5</v>
      </c>
      <c r="R7" s="29">
        <f t="shared" si="0"/>
        <v>1.6362447916666663</v>
      </c>
      <c r="S7" s="30">
        <f t="shared" si="0"/>
        <v>3.2724895833333325</v>
      </c>
      <c r="T7" s="31">
        <f t="shared" si="0"/>
        <v>4.908734374999999</v>
      </c>
      <c r="U7" s="30">
        <f t="shared" si="0"/>
        <v>6.544979166666665</v>
      </c>
      <c r="V7" s="31">
        <f t="shared" si="0"/>
        <v>8.1812239583333319</v>
      </c>
      <c r="W7" s="30">
        <f t="shared" si="0"/>
        <v>9.817468749999998</v>
      </c>
      <c r="X7" s="31">
        <f t="shared" si="0"/>
        <v>11.453713541666666</v>
      </c>
      <c r="Y7" s="30">
        <f t="shared" si="0"/>
        <v>13.08995833333333</v>
      </c>
      <c r="Z7" s="31">
        <f t="shared" si="0"/>
        <v>14.726203124999996</v>
      </c>
      <c r="AA7" s="42">
        <f t="shared" si="0"/>
        <v>16.362447916666664</v>
      </c>
    </row>
    <row r="8" spans="1:27" ht="18.75" x14ac:dyDescent="0.3">
      <c r="A8" s="5" t="s">
        <v>6</v>
      </c>
      <c r="B8" s="114">
        <v>6</v>
      </c>
      <c r="C8" s="120" t="s">
        <v>5</v>
      </c>
      <c r="D8" s="11"/>
      <c r="E8" s="11"/>
      <c r="L8">
        <v>1.75</v>
      </c>
      <c r="M8" s="2">
        <v>1500</v>
      </c>
      <c r="N8" s="2">
        <v>2250</v>
      </c>
      <c r="P8">
        <v>2</v>
      </c>
      <c r="Q8" s="20">
        <v>1.75</v>
      </c>
      <c r="R8" s="32">
        <f t="shared" si="0"/>
        <v>1.9089522569444444</v>
      </c>
      <c r="S8" s="33">
        <f t="shared" si="0"/>
        <v>3.8179045138888887</v>
      </c>
      <c r="T8" s="34">
        <f t="shared" si="0"/>
        <v>5.7268567708333329</v>
      </c>
      <c r="U8" s="33">
        <f t="shared" si="0"/>
        <v>7.6358090277777775</v>
      </c>
      <c r="V8" s="34">
        <f t="shared" si="0"/>
        <v>9.5447612847222221</v>
      </c>
      <c r="W8" s="33">
        <f t="shared" si="0"/>
        <v>11.453713541666666</v>
      </c>
      <c r="X8" s="34">
        <f t="shared" si="0"/>
        <v>13.362665798611111</v>
      </c>
      <c r="Y8" s="33">
        <f t="shared" si="0"/>
        <v>15.271618055555555</v>
      </c>
      <c r="Z8" s="34">
        <f t="shared" si="0"/>
        <v>17.180570312499999</v>
      </c>
      <c r="AA8" s="43">
        <f t="shared" si="0"/>
        <v>19.089522569444444</v>
      </c>
    </row>
    <row r="9" spans="1:27" ht="18.75" x14ac:dyDescent="0.3">
      <c r="A9" s="3" t="s">
        <v>12</v>
      </c>
      <c r="B9" s="110">
        <f>VLOOKUP(B8,L3:N104,2,FALSE)</f>
        <v>1000</v>
      </c>
      <c r="C9" s="121">
        <f>IF(B9&gt;=1200,1200,B9)</f>
        <v>1000</v>
      </c>
      <c r="D9" s="11"/>
      <c r="E9" s="11"/>
      <c r="L9">
        <v>2</v>
      </c>
      <c r="M9" s="2">
        <v>1500</v>
      </c>
      <c r="N9" s="2">
        <v>2250</v>
      </c>
      <c r="P9">
        <v>1</v>
      </c>
      <c r="Q9" s="16">
        <v>2</v>
      </c>
      <c r="R9" s="29">
        <f t="shared" si="0"/>
        <v>2.1816597222222218</v>
      </c>
      <c r="S9" s="30">
        <f t="shared" si="0"/>
        <v>4.3633194444444436</v>
      </c>
      <c r="T9" s="31">
        <f t="shared" si="0"/>
        <v>6.5449791666666659</v>
      </c>
      <c r="U9" s="30">
        <f t="shared" si="0"/>
        <v>8.7266388888888873</v>
      </c>
      <c r="V9" s="31">
        <f t="shared" si="0"/>
        <v>10.90829861111111</v>
      </c>
      <c r="W9" s="30">
        <f t="shared" si="0"/>
        <v>13.089958333333332</v>
      </c>
      <c r="X9" s="31">
        <f t="shared" si="0"/>
        <v>15.271618055555555</v>
      </c>
      <c r="Y9" s="30">
        <f t="shared" si="0"/>
        <v>17.453277777777775</v>
      </c>
      <c r="Z9" s="31">
        <f t="shared" si="0"/>
        <v>19.634937499999996</v>
      </c>
      <c r="AA9" s="42">
        <f t="shared" si="0"/>
        <v>21.816597222222221</v>
      </c>
    </row>
    <row r="10" spans="1:27" ht="19.5" thickBot="1" x14ac:dyDescent="0.35">
      <c r="A10" s="4" t="s">
        <v>13</v>
      </c>
      <c r="B10" s="111">
        <f>VLOOKUP(B8,L3:N104,3,FALSE)</f>
        <v>1500</v>
      </c>
      <c r="C10" s="122">
        <f>IF(B10&gt;=1200,1200,B10)</f>
        <v>1200</v>
      </c>
      <c r="D10" s="11"/>
      <c r="E10" s="11"/>
      <c r="L10">
        <v>2.25</v>
      </c>
      <c r="M10" s="2">
        <v>1500</v>
      </c>
      <c r="N10" s="2">
        <v>2250</v>
      </c>
      <c r="P10">
        <v>2</v>
      </c>
      <c r="Q10" s="20">
        <v>2.25</v>
      </c>
      <c r="R10" s="32">
        <f t="shared" si="0"/>
        <v>2.4543671874999999</v>
      </c>
      <c r="S10" s="33">
        <f t="shared" si="0"/>
        <v>4.9087343749999999</v>
      </c>
      <c r="T10" s="34">
        <f t="shared" si="0"/>
        <v>7.3631015625000007</v>
      </c>
      <c r="U10" s="33">
        <f t="shared" si="0"/>
        <v>9.8174687499999997</v>
      </c>
      <c r="V10" s="34">
        <f t="shared" si="0"/>
        <v>12.271835937500002</v>
      </c>
      <c r="W10" s="33">
        <f t="shared" si="0"/>
        <v>14.726203125000001</v>
      </c>
      <c r="X10" s="34">
        <f t="shared" si="0"/>
        <v>17.180570312499999</v>
      </c>
      <c r="Y10" s="33">
        <f t="shared" si="0"/>
        <v>19.634937499999999</v>
      </c>
      <c r="Z10" s="34">
        <f t="shared" si="0"/>
        <v>22.0893046875</v>
      </c>
      <c r="AA10" s="43">
        <f t="shared" si="0"/>
        <v>24.543671875000005</v>
      </c>
    </row>
    <row r="11" spans="1:27" x14ac:dyDescent="0.25">
      <c r="C11" s="7"/>
      <c r="D11" s="11"/>
      <c r="E11" s="11"/>
      <c r="L11">
        <v>2.5</v>
      </c>
      <c r="M11" s="2">
        <v>1500</v>
      </c>
      <c r="N11" s="2">
        <v>2250</v>
      </c>
      <c r="P11">
        <v>1</v>
      </c>
      <c r="Q11" s="16">
        <v>2.5</v>
      </c>
      <c r="R11" s="29">
        <f t="shared" si="0"/>
        <v>2.7270746527777781</v>
      </c>
      <c r="S11" s="30">
        <f t="shared" si="0"/>
        <v>5.4541493055555561</v>
      </c>
      <c r="T11" s="31">
        <f t="shared" si="0"/>
        <v>8.1812239583333337</v>
      </c>
      <c r="U11" s="30">
        <f t="shared" si="0"/>
        <v>10.908298611111112</v>
      </c>
      <c r="V11" s="31">
        <f t="shared" si="0"/>
        <v>13.635373263888889</v>
      </c>
      <c r="W11" s="30">
        <f t="shared" si="0"/>
        <v>16.362447916666667</v>
      </c>
      <c r="X11" s="31">
        <f t="shared" si="0"/>
        <v>19.089522569444444</v>
      </c>
      <c r="Y11" s="30">
        <f t="shared" si="0"/>
        <v>21.816597222222224</v>
      </c>
      <c r="Z11" s="31">
        <f t="shared" si="0"/>
        <v>24.543671874999998</v>
      </c>
      <c r="AA11" s="42">
        <f t="shared" si="0"/>
        <v>27.270746527777778</v>
      </c>
    </row>
    <row r="12" spans="1:27" ht="15.75" thickBot="1" x14ac:dyDescent="0.3">
      <c r="C12" s="7"/>
      <c r="D12" s="11"/>
      <c r="E12" s="11"/>
      <c r="L12">
        <v>2.75</v>
      </c>
      <c r="M12" s="2">
        <v>1500</v>
      </c>
      <c r="N12" s="2">
        <v>2250</v>
      </c>
      <c r="P12">
        <v>2</v>
      </c>
      <c r="Q12" s="20">
        <v>2.75</v>
      </c>
      <c r="R12" s="32">
        <f t="shared" si="0"/>
        <v>2.9997821180555557</v>
      </c>
      <c r="S12" s="33">
        <f t="shared" si="0"/>
        <v>5.9995642361111114</v>
      </c>
      <c r="T12" s="34">
        <f t="shared" si="0"/>
        <v>8.9993463541666667</v>
      </c>
      <c r="U12" s="33">
        <f t="shared" si="0"/>
        <v>11.999128472222223</v>
      </c>
      <c r="V12" s="34">
        <f t="shared" si="0"/>
        <v>14.998910590277777</v>
      </c>
      <c r="W12" s="33">
        <f t="shared" si="0"/>
        <v>17.998692708333333</v>
      </c>
      <c r="X12" s="34">
        <f t="shared" si="0"/>
        <v>20.998474826388886</v>
      </c>
      <c r="Y12" s="33">
        <f t="shared" si="0"/>
        <v>23.998256944444446</v>
      </c>
      <c r="Z12" s="34">
        <f t="shared" si="0"/>
        <v>26.998039062500002</v>
      </c>
      <c r="AA12" s="43">
        <f t="shared" si="0"/>
        <v>29.997821180555555</v>
      </c>
    </row>
    <row r="13" spans="1:27" ht="19.5" thickBot="1" x14ac:dyDescent="0.35">
      <c r="A13" s="9" t="s">
        <v>6</v>
      </c>
      <c r="B13" s="114">
        <v>16</v>
      </c>
      <c r="C13" s="108" t="s">
        <v>17</v>
      </c>
      <c r="D13" s="109" t="s">
        <v>15</v>
      </c>
      <c r="E13" s="11"/>
      <c r="L13">
        <v>3</v>
      </c>
      <c r="M13" s="2">
        <v>1500</v>
      </c>
      <c r="N13" s="2">
        <v>2250</v>
      </c>
      <c r="P13">
        <v>1</v>
      </c>
      <c r="Q13" s="16">
        <v>3</v>
      </c>
      <c r="R13" s="29">
        <f t="shared" si="0"/>
        <v>3.2724895833333325</v>
      </c>
      <c r="S13" s="30">
        <f t="shared" si="0"/>
        <v>6.544979166666665</v>
      </c>
      <c r="T13" s="31">
        <f t="shared" si="0"/>
        <v>9.817468749999998</v>
      </c>
      <c r="U13" s="30">
        <f t="shared" si="0"/>
        <v>13.08995833333333</v>
      </c>
      <c r="V13" s="31">
        <f t="shared" si="0"/>
        <v>16.362447916666664</v>
      </c>
      <c r="W13" s="30">
        <f t="shared" si="0"/>
        <v>19.634937499999996</v>
      </c>
      <c r="X13" s="31">
        <f t="shared" si="0"/>
        <v>22.907427083333332</v>
      </c>
      <c r="Y13" s="30">
        <f t="shared" si="0"/>
        <v>26.17991666666666</v>
      </c>
      <c r="Z13" s="31">
        <f t="shared" si="0"/>
        <v>29.452406249999992</v>
      </c>
      <c r="AA13" s="42">
        <f t="shared" si="0"/>
        <v>32.724895833333328</v>
      </c>
    </row>
    <row r="14" spans="1:27" ht="19.5" thickBot="1" x14ac:dyDescent="0.35">
      <c r="A14" s="10" t="s">
        <v>8</v>
      </c>
      <c r="B14" s="115">
        <v>1000</v>
      </c>
      <c r="C14" s="112">
        <f>B13*3.14159/12*B14/60</f>
        <v>69.813111111111098</v>
      </c>
      <c r="D14" s="113">
        <f>C14*0.68181818</f>
        <v>47.599848357915548</v>
      </c>
      <c r="E14" s="11"/>
      <c r="L14">
        <v>3.25</v>
      </c>
      <c r="M14" s="2">
        <v>1500</v>
      </c>
      <c r="N14" s="2">
        <v>2250</v>
      </c>
      <c r="P14">
        <v>2</v>
      </c>
      <c r="Q14" s="20">
        <v>3.25</v>
      </c>
      <c r="R14" s="32">
        <f t="shared" si="0"/>
        <v>3.5451970486111106</v>
      </c>
      <c r="S14" s="33">
        <f t="shared" si="0"/>
        <v>7.0903940972222212</v>
      </c>
      <c r="T14" s="34">
        <f t="shared" si="0"/>
        <v>10.635591145833333</v>
      </c>
      <c r="U14" s="33">
        <f t="shared" si="0"/>
        <v>14.180788194444442</v>
      </c>
      <c r="V14" s="34">
        <f t="shared" si="0"/>
        <v>17.725985243055554</v>
      </c>
      <c r="W14" s="33">
        <f t="shared" si="0"/>
        <v>21.271182291666666</v>
      </c>
      <c r="X14" s="34">
        <f t="shared" si="0"/>
        <v>24.816379340277777</v>
      </c>
      <c r="Y14" s="33">
        <f t="shared" si="0"/>
        <v>28.361576388888885</v>
      </c>
      <c r="Z14" s="34">
        <f t="shared" si="0"/>
        <v>31.9067734375</v>
      </c>
      <c r="AA14" s="43">
        <f t="shared" si="0"/>
        <v>35.451970486111108</v>
      </c>
    </row>
    <row r="15" spans="1:27" x14ac:dyDescent="0.25">
      <c r="D15" s="11"/>
      <c r="E15" s="11"/>
      <c r="L15">
        <v>3.5</v>
      </c>
      <c r="M15" s="2">
        <v>1500</v>
      </c>
      <c r="N15" s="2">
        <v>2250</v>
      </c>
      <c r="P15">
        <v>1</v>
      </c>
      <c r="Q15" s="16">
        <v>3.5</v>
      </c>
      <c r="R15" s="29">
        <f t="shared" si="0"/>
        <v>3.8179045138888887</v>
      </c>
      <c r="S15" s="30">
        <f t="shared" si="0"/>
        <v>7.6358090277777775</v>
      </c>
      <c r="T15" s="31">
        <f t="shared" si="0"/>
        <v>11.453713541666666</v>
      </c>
      <c r="U15" s="30">
        <f t="shared" si="0"/>
        <v>15.271618055555555</v>
      </c>
      <c r="V15" s="31">
        <f t="shared" si="0"/>
        <v>19.089522569444444</v>
      </c>
      <c r="W15" s="30">
        <f t="shared" si="0"/>
        <v>22.907427083333332</v>
      </c>
      <c r="X15" s="31">
        <f t="shared" si="0"/>
        <v>26.725331597222223</v>
      </c>
      <c r="Y15" s="30">
        <f t="shared" si="0"/>
        <v>30.54323611111111</v>
      </c>
      <c r="Z15" s="31">
        <f t="shared" si="0"/>
        <v>34.361140624999997</v>
      </c>
      <c r="AA15" s="42">
        <f t="shared" si="0"/>
        <v>38.179045138888888</v>
      </c>
    </row>
    <row r="16" spans="1:27" ht="18.75" x14ac:dyDescent="0.3">
      <c r="A16" s="123" t="s">
        <v>16</v>
      </c>
      <c r="C16" s="7"/>
      <c r="D16" s="11"/>
      <c r="E16" s="11"/>
      <c r="Q16" s="16"/>
      <c r="R16" s="29"/>
      <c r="S16" s="30"/>
      <c r="T16" s="31"/>
      <c r="U16" s="30"/>
      <c r="V16" s="31"/>
      <c r="W16" s="30"/>
      <c r="X16" s="31"/>
      <c r="Y16" s="30"/>
      <c r="Z16" s="31"/>
      <c r="AA16" s="42"/>
    </row>
    <row r="17" spans="1:27" ht="15.75" thickBot="1" x14ac:dyDescent="0.3">
      <c r="C17" s="7"/>
      <c r="D17" s="11"/>
      <c r="E17" s="11"/>
      <c r="Q17" s="16"/>
      <c r="R17" s="29"/>
      <c r="S17" s="30"/>
      <c r="T17" s="31"/>
      <c r="U17" s="30"/>
      <c r="V17" s="31"/>
      <c r="W17" s="30"/>
      <c r="X17" s="31"/>
      <c r="Y17" s="30"/>
      <c r="Z17" s="31"/>
      <c r="AA17" s="42"/>
    </row>
    <row r="18" spans="1:27" ht="19.5" thickBot="1" x14ac:dyDescent="0.35">
      <c r="A18" s="116" t="s">
        <v>14</v>
      </c>
      <c r="B18" s="117"/>
      <c r="C18" s="118"/>
      <c r="D18" s="119"/>
      <c r="E18" s="11"/>
      <c r="L18">
        <v>3.75</v>
      </c>
      <c r="M18" s="2">
        <v>1500</v>
      </c>
      <c r="N18" s="2">
        <v>2250</v>
      </c>
      <c r="P18">
        <v>2</v>
      </c>
      <c r="Q18" s="20">
        <v>3.75</v>
      </c>
      <c r="R18" s="32">
        <f t="shared" ref="R18:AA27" si="1">$Q18*3.14159/12*R$2/60</f>
        <v>4.090611979166666</v>
      </c>
      <c r="S18" s="33">
        <f t="shared" si="1"/>
        <v>8.1812239583333319</v>
      </c>
      <c r="T18" s="34">
        <f t="shared" si="1"/>
        <v>12.271835937499999</v>
      </c>
      <c r="U18" s="33">
        <f t="shared" si="1"/>
        <v>16.362447916666664</v>
      </c>
      <c r="V18" s="34">
        <f t="shared" si="1"/>
        <v>20.453059895833331</v>
      </c>
      <c r="W18" s="33">
        <f t="shared" si="1"/>
        <v>24.543671874999998</v>
      </c>
      <c r="X18" s="34">
        <f t="shared" si="1"/>
        <v>28.634283854166664</v>
      </c>
      <c r="Y18" s="33">
        <f t="shared" si="1"/>
        <v>32.724895833333328</v>
      </c>
      <c r="Z18" s="34">
        <f t="shared" si="1"/>
        <v>36.815507812499995</v>
      </c>
      <c r="AA18" s="43">
        <f t="shared" si="1"/>
        <v>40.906119791666661</v>
      </c>
    </row>
    <row r="19" spans="1:27" x14ac:dyDescent="0.25">
      <c r="D19" s="11"/>
      <c r="E19" s="11"/>
      <c r="L19">
        <v>4</v>
      </c>
      <c r="M19" s="2">
        <f t="shared" ref="M19:M50" si="2">$M$2/L19</f>
        <v>1500</v>
      </c>
      <c r="N19" s="2">
        <f t="shared" ref="N19:N50" si="3">$N$2/L19</f>
        <v>2250</v>
      </c>
      <c r="P19">
        <v>1</v>
      </c>
      <c r="Q19" s="16">
        <v>4</v>
      </c>
      <c r="R19" s="29">
        <f t="shared" si="1"/>
        <v>4.3633194444444436</v>
      </c>
      <c r="S19" s="30">
        <f t="shared" si="1"/>
        <v>8.7266388888888873</v>
      </c>
      <c r="T19" s="31">
        <f t="shared" si="1"/>
        <v>13.089958333333332</v>
      </c>
      <c r="U19" s="30">
        <f t="shared" si="1"/>
        <v>17.453277777777775</v>
      </c>
      <c r="V19" s="31">
        <f t="shared" si="1"/>
        <v>21.816597222222221</v>
      </c>
      <c r="W19" s="30">
        <f t="shared" si="1"/>
        <v>26.179916666666664</v>
      </c>
      <c r="X19" s="31">
        <f t="shared" si="1"/>
        <v>30.54323611111111</v>
      </c>
      <c r="Y19" s="30">
        <f t="shared" si="1"/>
        <v>34.906555555555549</v>
      </c>
      <c r="Z19" s="31">
        <f t="shared" si="1"/>
        <v>39.269874999999992</v>
      </c>
      <c r="AA19" s="42">
        <f t="shared" si="1"/>
        <v>43.633194444444442</v>
      </c>
    </row>
    <row r="20" spans="1:27" x14ac:dyDescent="0.25">
      <c r="D20" s="11"/>
      <c r="E20" s="11"/>
      <c r="L20">
        <v>4.25</v>
      </c>
      <c r="M20" s="2">
        <f t="shared" si="2"/>
        <v>1411.7647058823529</v>
      </c>
      <c r="N20" s="2">
        <f t="shared" si="3"/>
        <v>2117.6470588235293</v>
      </c>
      <c r="P20">
        <v>2</v>
      </c>
      <c r="Q20" s="20">
        <v>4.25</v>
      </c>
      <c r="R20" s="32">
        <f t="shared" si="1"/>
        <v>4.6360269097222222</v>
      </c>
      <c r="S20" s="33">
        <f t="shared" si="1"/>
        <v>9.2720538194444444</v>
      </c>
      <c r="T20" s="34">
        <f t="shared" si="1"/>
        <v>13.908080729166667</v>
      </c>
      <c r="U20" s="33">
        <f t="shared" si="1"/>
        <v>18.544107638888889</v>
      </c>
      <c r="V20" s="34">
        <f t="shared" si="1"/>
        <v>23.180134548611111</v>
      </c>
      <c r="W20" s="33">
        <f t="shared" si="1"/>
        <v>27.816161458333333</v>
      </c>
      <c r="X20" s="34">
        <f t="shared" si="1"/>
        <v>32.452188368055559</v>
      </c>
      <c r="Y20" s="33">
        <f t="shared" si="1"/>
        <v>37.088215277777778</v>
      </c>
      <c r="Z20" s="34">
        <f t="shared" si="1"/>
        <v>41.724242187499996</v>
      </c>
      <c r="AA20" s="43">
        <f t="shared" si="1"/>
        <v>46.360269097222222</v>
      </c>
    </row>
    <row r="21" spans="1:27" x14ac:dyDescent="0.25">
      <c r="D21" s="11"/>
      <c r="E21" s="11"/>
      <c r="L21">
        <v>4.5</v>
      </c>
      <c r="M21" s="2">
        <f t="shared" si="2"/>
        <v>1333.3333333333333</v>
      </c>
      <c r="N21" s="2">
        <f t="shared" si="3"/>
        <v>2000</v>
      </c>
      <c r="P21">
        <v>1</v>
      </c>
      <c r="Q21" s="16">
        <v>4.5</v>
      </c>
      <c r="R21" s="29">
        <f t="shared" si="1"/>
        <v>4.9087343749999999</v>
      </c>
      <c r="S21" s="30">
        <f t="shared" si="1"/>
        <v>9.8174687499999997</v>
      </c>
      <c r="T21" s="31">
        <f t="shared" si="1"/>
        <v>14.726203125000001</v>
      </c>
      <c r="U21" s="30">
        <f t="shared" si="1"/>
        <v>19.634937499999999</v>
      </c>
      <c r="V21" s="31">
        <f t="shared" si="1"/>
        <v>24.543671875000005</v>
      </c>
      <c r="W21" s="30">
        <f t="shared" si="1"/>
        <v>29.452406250000003</v>
      </c>
      <c r="X21" s="31">
        <f t="shared" si="1"/>
        <v>34.361140624999997</v>
      </c>
      <c r="Y21" s="30">
        <f t="shared" si="1"/>
        <v>39.269874999999999</v>
      </c>
      <c r="Z21" s="31">
        <f t="shared" si="1"/>
        <v>44.178609375000001</v>
      </c>
      <c r="AA21" s="42">
        <f t="shared" si="1"/>
        <v>49.087343750000009</v>
      </c>
    </row>
    <row r="22" spans="1:27" x14ac:dyDescent="0.25">
      <c r="L22">
        <v>4.75</v>
      </c>
      <c r="M22" s="2">
        <f t="shared" si="2"/>
        <v>1263.1578947368421</v>
      </c>
      <c r="N22" s="2">
        <f t="shared" si="3"/>
        <v>1894.7368421052631</v>
      </c>
      <c r="P22">
        <v>2</v>
      </c>
      <c r="Q22" s="20">
        <v>4.75</v>
      </c>
      <c r="R22" s="32">
        <f t="shared" si="1"/>
        <v>5.1814418402777767</v>
      </c>
      <c r="S22" s="33">
        <f t="shared" si="1"/>
        <v>10.362883680555553</v>
      </c>
      <c r="T22" s="34">
        <f t="shared" si="1"/>
        <v>15.544325520833333</v>
      </c>
      <c r="U22" s="33">
        <f t="shared" si="1"/>
        <v>20.725767361111107</v>
      </c>
      <c r="V22" s="34">
        <f t="shared" si="1"/>
        <v>25.907209201388888</v>
      </c>
      <c r="W22" s="33">
        <f t="shared" si="1"/>
        <v>31.088651041666665</v>
      </c>
      <c r="X22" s="34">
        <f t="shared" si="1"/>
        <v>36.270092881944443</v>
      </c>
      <c r="Y22" s="33">
        <f t="shared" si="1"/>
        <v>41.451534722222213</v>
      </c>
      <c r="Z22" s="34">
        <f t="shared" si="1"/>
        <v>46.632976562499998</v>
      </c>
      <c r="AA22" s="43">
        <f t="shared" si="1"/>
        <v>51.814418402777775</v>
      </c>
    </row>
    <row r="23" spans="1:27" x14ac:dyDescent="0.25">
      <c r="L23">
        <v>5</v>
      </c>
      <c r="M23" s="2">
        <f t="shared" si="2"/>
        <v>1200</v>
      </c>
      <c r="N23" s="2">
        <f t="shared" si="3"/>
        <v>1800</v>
      </c>
      <c r="P23">
        <v>1</v>
      </c>
      <c r="Q23" s="16">
        <v>5</v>
      </c>
      <c r="R23" s="29">
        <f t="shared" si="1"/>
        <v>5.4541493055555561</v>
      </c>
      <c r="S23" s="30">
        <f t="shared" si="1"/>
        <v>10.908298611111112</v>
      </c>
      <c r="T23" s="31">
        <f t="shared" si="1"/>
        <v>16.362447916666667</v>
      </c>
      <c r="U23" s="30">
        <f t="shared" si="1"/>
        <v>21.816597222222224</v>
      </c>
      <c r="V23" s="31">
        <f t="shared" si="1"/>
        <v>27.270746527777778</v>
      </c>
      <c r="W23" s="30">
        <f t="shared" si="1"/>
        <v>32.724895833333335</v>
      </c>
      <c r="X23" s="31">
        <f t="shared" si="1"/>
        <v>38.179045138888888</v>
      </c>
      <c r="Y23" s="30">
        <f t="shared" si="1"/>
        <v>43.633194444444449</v>
      </c>
      <c r="Z23" s="31">
        <f t="shared" si="1"/>
        <v>49.087343749999995</v>
      </c>
      <c r="AA23" s="42">
        <f t="shared" si="1"/>
        <v>54.541493055555556</v>
      </c>
    </row>
    <row r="24" spans="1:27" x14ac:dyDescent="0.25">
      <c r="K24" s="2"/>
      <c r="L24">
        <v>5.25</v>
      </c>
      <c r="M24" s="2">
        <f t="shared" si="2"/>
        <v>1142.8571428571429</v>
      </c>
      <c r="N24" s="2">
        <f t="shared" si="3"/>
        <v>1714.2857142857142</v>
      </c>
      <c r="P24">
        <v>2</v>
      </c>
      <c r="Q24" s="20">
        <v>5.25</v>
      </c>
      <c r="R24" s="32">
        <f t="shared" si="1"/>
        <v>5.7268567708333329</v>
      </c>
      <c r="S24" s="33">
        <f t="shared" si="1"/>
        <v>11.453713541666666</v>
      </c>
      <c r="T24" s="34">
        <f t="shared" si="1"/>
        <v>17.180570312499999</v>
      </c>
      <c r="U24" s="33">
        <f t="shared" si="1"/>
        <v>22.907427083333332</v>
      </c>
      <c r="V24" s="34">
        <f t="shared" si="1"/>
        <v>28.634283854166664</v>
      </c>
      <c r="W24" s="33">
        <f t="shared" si="1"/>
        <v>34.361140624999997</v>
      </c>
      <c r="X24" s="34">
        <f t="shared" si="1"/>
        <v>40.087997395833327</v>
      </c>
      <c r="Y24" s="33">
        <f t="shared" si="1"/>
        <v>45.814854166666663</v>
      </c>
      <c r="Z24" s="34">
        <f t="shared" si="1"/>
        <v>51.541710937499992</v>
      </c>
      <c r="AA24" s="43">
        <f t="shared" si="1"/>
        <v>57.268567708333329</v>
      </c>
    </row>
    <row r="25" spans="1:27" x14ac:dyDescent="0.25">
      <c r="K25" s="2"/>
      <c r="L25">
        <v>5.5</v>
      </c>
      <c r="M25" s="2">
        <f t="shared" si="2"/>
        <v>1090.909090909091</v>
      </c>
      <c r="N25" s="2">
        <f t="shared" si="3"/>
        <v>1636.3636363636363</v>
      </c>
      <c r="P25">
        <v>1</v>
      </c>
      <c r="Q25" s="16">
        <v>5.5</v>
      </c>
      <c r="R25" s="29">
        <f t="shared" si="1"/>
        <v>5.9995642361111114</v>
      </c>
      <c r="S25" s="30">
        <f t="shared" si="1"/>
        <v>11.999128472222223</v>
      </c>
      <c r="T25" s="31">
        <f t="shared" si="1"/>
        <v>17.998692708333333</v>
      </c>
      <c r="U25" s="30">
        <f t="shared" si="1"/>
        <v>23.998256944444446</v>
      </c>
      <c r="V25" s="31">
        <f t="shared" si="1"/>
        <v>29.997821180555555</v>
      </c>
      <c r="W25" s="30">
        <f t="shared" si="1"/>
        <v>35.997385416666667</v>
      </c>
      <c r="X25" s="31">
        <f t="shared" si="1"/>
        <v>41.996949652777772</v>
      </c>
      <c r="Y25" s="35">
        <f t="shared" si="1"/>
        <v>47.996513888888892</v>
      </c>
      <c r="Z25" s="31">
        <f t="shared" si="1"/>
        <v>53.996078125000004</v>
      </c>
      <c r="AA25" s="42">
        <f t="shared" si="1"/>
        <v>59.995642361111109</v>
      </c>
    </row>
    <row r="26" spans="1:27" x14ac:dyDescent="0.25">
      <c r="K26" s="2"/>
      <c r="L26">
        <v>5.75</v>
      </c>
      <c r="M26" s="2">
        <f t="shared" si="2"/>
        <v>1043.4782608695652</v>
      </c>
      <c r="N26" s="2">
        <f t="shared" si="3"/>
        <v>1565.2173913043478</v>
      </c>
      <c r="P26">
        <v>2</v>
      </c>
      <c r="Q26" s="20">
        <v>5.75</v>
      </c>
      <c r="R26" s="32">
        <f t="shared" si="1"/>
        <v>6.2722717013888882</v>
      </c>
      <c r="S26" s="33">
        <f t="shared" si="1"/>
        <v>12.544543402777776</v>
      </c>
      <c r="T26" s="34">
        <f t="shared" si="1"/>
        <v>18.816815104166665</v>
      </c>
      <c r="U26" s="33">
        <f t="shared" si="1"/>
        <v>25.089086805555553</v>
      </c>
      <c r="V26" s="34">
        <f t="shared" si="1"/>
        <v>31.361358506944441</v>
      </c>
      <c r="W26" s="33">
        <f t="shared" si="1"/>
        <v>37.633630208333329</v>
      </c>
      <c r="X26" s="34">
        <f t="shared" si="1"/>
        <v>43.905901909722225</v>
      </c>
      <c r="Y26" s="33">
        <f t="shared" si="1"/>
        <v>50.178173611111106</v>
      </c>
      <c r="Z26" s="34">
        <f t="shared" si="1"/>
        <v>56.450445312500001</v>
      </c>
      <c r="AA26" s="43">
        <f t="shared" si="1"/>
        <v>62.722717013888882</v>
      </c>
    </row>
    <row r="27" spans="1:27" x14ac:dyDescent="0.25">
      <c r="K27" s="2"/>
      <c r="L27">
        <v>6</v>
      </c>
      <c r="M27" s="2">
        <f t="shared" si="2"/>
        <v>1000</v>
      </c>
      <c r="N27" s="2">
        <f t="shared" si="3"/>
        <v>1500</v>
      </c>
      <c r="P27">
        <v>1</v>
      </c>
      <c r="Q27" s="16">
        <v>6</v>
      </c>
      <c r="R27" s="29">
        <f t="shared" si="1"/>
        <v>6.544979166666665</v>
      </c>
      <c r="S27" s="30">
        <f t="shared" si="1"/>
        <v>13.08995833333333</v>
      </c>
      <c r="T27" s="31">
        <f t="shared" si="1"/>
        <v>19.634937499999996</v>
      </c>
      <c r="U27" s="30">
        <f t="shared" si="1"/>
        <v>26.17991666666666</v>
      </c>
      <c r="V27" s="31">
        <f t="shared" si="1"/>
        <v>32.724895833333328</v>
      </c>
      <c r="W27" s="30">
        <f t="shared" si="1"/>
        <v>39.269874999999992</v>
      </c>
      <c r="X27" s="31">
        <f t="shared" si="1"/>
        <v>45.814854166666663</v>
      </c>
      <c r="Y27" s="30">
        <f t="shared" si="1"/>
        <v>52.35983333333332</v>
      </c>
      <c r="Z27" s="31">
        <f t="shared" si="1"/>
        <v>58.904812499999984</v>
      </c>
      <c r="AA27" s="42">
        <f t="shared" si="1"/>
        <v>65.449791666666655</v>
      </c>
    </row>
    <row r="28" spans="1:27" x14ac:dyDescent="0.25">
      <c r="K28" s="2"/>
      <c r="L28">
        <v>6.25</v>
      </c>
      <c r="M28" s="2">
        <f t="shared" si="2"/>
        <v>960</v>
      </c>
      <c r="N28" s="2">
        <f t="shared" si="3"/>
        <v>1440</v>
      </c>
      <c r="P28">
        <v>2</v>
      </c>
      <c r="Q28" s="20">
        <v>6.25</v>
      </c>
      <c r="R28" s="32">
        <f t="shared" ref="R28:AA37" si="4">$Q28*3.14159/12*R$2/60</f>
        <v>6.8176866319444445</v>
      </c>
      <c r="S28" s="33">
        <f t="shared" si="4"/>
        <v>13.635373263888889</v>
      </c>
      <c r="T28" s="34">
        <f t="shared" si="4"/>
        <v>20.453059895833334</v>
      </c>
      <c r="U28" s="33">
        <f t="shared" si="4"/>
        <v>27.270746527777778</v>
      </c>
      <c r="V28" s="34">
        <f t="shared" si="4"/>
        <v>34.088433159722221</v>
      </c>
      <c r="W28" s="33">
        <f t="shared" si="4"/>
        <v>40.906119791666669</v>
      </c>
      <c r="X28" s="34">
        <f t="shared" si="4"/>
        <v>47.723806423611109</v>
      </c>
      <c r="Y28" s="33">
        <f t="shared" si="4"/>
        <v>54.541493055555556</v>
      </c>
      <c r="Z28" s="34">
        <f t="shared" si="4"/>
        <v>61.359179687500003</v>
      </c>
      <c r="AA28" s="43">
        <f t="shared" si="4"/>
        <v>68.176866319444443</v>
      </c>
    </row>
    <row r="29" spans="1:27" x14ac:dyDescent="0.25">
      <c r="K29" s="2"/>
      <c r="L29">
        <v>6.5</v>
      </c>
      <c r="M29" s="2">
        <f t="shared" si="2"/>
        <v>923.07692307692309</v>
      </c>
      <c r="N29" s="2">
        <f t="shared" si="3"/>
        <v>1384.6153846153845</v>
      </c>
      <c r="P29">
        <v>1</v>
      </c>
      <c r="Q29" s="16">
        <v>6.5</v>
      </c>
      <c r="R29" s="29">
        <f t="shared" si="4"/>
        <v>7.0903940972222212</v>
      </c>
      <c r="S29" s="30">
        <f t="shared" si="4"/>
        <v>14.180788194444442</v>
      </c>
      <c r="T29" s="31">
        <f t="shared" si="4"/>
        <v>21.271182291666666</v>
      </c>
      <c r="U29" s="30">
        <f t="shared" si="4"/>
        <v>28.361576388888885</v>
      </c>
      <c r="V29" s="31">
        <f t="shared" si="4"/>
        <v>35.451970486111108</v>
      </c>
      <c r="W29" s="30">
        <f t="shared" si="4"/>
        <v>42.542364583333331</v>
      </c>
      <c r="X29" s="31">
        <f t="shared" si="4"/>
        <v>49.632758680555554</v>
      </c>
      <c r="Y29" s="30">
        <f t="shared" si="4"/>
        <v>56.72315277777777</v>
      </c>
      <c r="Z29" s="31">
        <f t="shared" si="4"/>
        <v>63.813546875</v>
      </c>
      <c r="AA29" s="42">
        <f t="shared" si="4"/>
        <v>70.903940972222216</v>
      </c>
    </row>
    <row r="30" spans="1:27" x14ac:dyDescent="0.25">
      <c r="K30" s="2"/>
      <c r="L30">
        <v>6.75</v>
      </c>
      <c r="M30" s="2">
        <f t="shared" si="2"/>
        <v>888.88888888888891</v>
      </c>
      <c r="N30" s="2">
        <f t="shared" si="3"/>
        <v>1333.3333333333333</v>
      </c>
      <c r="P30">
        <v>2</v>
      </c>
      <c r="Q30" s="20">
        <v>6.75</v>
      </c>
      <c r="R30" s="32">
        <f t="shared" si="4"/>
        <v>7.3631015625000007</v>
      </c>
      <c r="S30" s="33">
        <f t="shared" si="4"/>
        <v>14.726203125000001</v>
      </c>
      <c r="T30" s="34">
        <f t="shared" si="4"/>
        <v>22.089304687499997</v>
      </c>
      <c r="U30" s="33">
        <f t="shared" si="4"/>
        <v>29.452406250000003</v>
      </c>
      <c r="V30" s="34">
        <f t="shared" si="4"/>
        <v>36.815507812499995</v>
      </c>
      <c r="W30" s="33">
        <f t="shared" si="4"/>
        <v>44.178609374999994</v>
      </c>
      <c r="X30" s="34">
        <f t="shared" si="4"/>
        <v>51.541710937500007</v>
      </c>
      <c r="Y30" s="33">
        <f t="shared" si="4"/>
        <v>58.904812500000006</v>
      </c>
      <c r="Z30" s="34">
        <f t="shared" si="4"/>
        <v>66.267914062499997</v>
      </c>
      <c r="AA30" s="43">
        <f t="shared" si="4"/>
        <v>73.631015624999989</v>
      </c>
    </row>
    <row r="31" spans="1:27" x14ac:dyDescent="0.25">
      <c r="K31" s="2"/>
      <c r="L31">
        <v>7</v>
      </c>
      <c r="M31" s="2">
        <f t="shared" si="2"/>
        <v>857.14285714285711</v>
      </c>
      <c r="N31" s="2">
        <f t="shared" si="3"/>
        <v>1285.7142857142858</v>
      </c>
      <c r="P31">
        <v>1</v>
      </c>
      <c r="Q31" s="16">
        <v>7</v>
      </c>
      <c r="R31" s="29">
        <f t="shared" si="4"/>
        <v>7.6358090277777775</v>
      </c>
      <c r="S31" s="30">
        <f t="shared" si="4"/>
        <v>15.271618055555555</v>
      </c>
      <c r="T31" s="31">
        <f t="shared" si="4"/>
        <v>22.907427083333332</v>
      </c>
      <c r="U31" s="30">
        <f t="shared" si="4"/>
        <v>30.54323611111111</v>
      </c>
      <c r="V31" s="31">
        <f t="shared" si="4"/>
        <v>38.179045138888888</v>
      </c>
      <c r="W31" s="30">
        <f t="shared" si="4"/>
        <v>45.814854166666663</v>
      </c>
      <c r="X31" s="31">
        <f t="shared" si="4"/>
        <v>53.450663194444445</v>
      </c>
      <c r="Y31" s="30">
        <f t="shared" si="4"/>
        <v>61.08647222222222</v>
      </c>
      <c r="Z31" s="31">
        <f t="shared" si="4"/>
        <v>68.722281249999995</v>
      </c>
      <c r="AA31" s="42">
        <f t="shared" si="4"/>
        <v>76.358090277777777</v>
      </c>
    </row>
    <row r="32" spans="1:27" x14ac:dyDescent="0.25">
      <c r="K32" s="2"/>
      <c r="L32">
        <v>7.25</v>
      </c>
      <c r="M32" s="2">
        <f t="shared" si="2"/>
        <v>827.58620689655174</v>
      </c>
      <c r="N32" s="2">
        <f t="shared" si="3"/>
        <v>1241.3793103448277</v>
      </c>
      <c r="P32">
        <v>2</v>
      </c>
      <c r="Q32" s="20">
        <v>7.25</v>
      </c>
      <c r="R32" s="32">
        <f t="shared" si="4"/>
        <v>7.9085164930555552</v>
      </c>
      <c r="S32" s="33">
        <f t="shared" si="4"/>
        <v>15.81703298611111</v>
      </c>
      <c r="T32" s="34">
        <f t="shared" si="4"/>
        <v>23.725549479166666</v>
      </c>
      <c r="U32" s="33">
        <f t="shared" si="4"/>
        <v>31.634065972222221</v>
      </c>
      <c r="V32" s="34">
        <f t="shared" si="4"/>
        <v>39.542582465277775</v>
      </c>
      <c r="W32" s="33">
        <f t="shared" si="4"/>
        <v>47.451098958333333</v>
      </c>
      <c r="X32" s="34">
        <f t="shared" si="4"/>
        <v>55.359615451388891</v>
      </c>
      <c r="Y32" s="33">
        <f t="shared" si="4"/>
        <v>63.268131944444441</v>
      </c>
      <c r="Z32" s="34">
        <f t="shared" si="4"/>
        <v>71.176648437500006</v>
      </c>
      <c r="AA32" s="43">
        <f t="shared" si="4"/>
        <v>79.08516493055555</v>
      </c>
    </row>
    <row r="33" spans="4:28" x14ac:dyDescent="0.25">
      <c r="D33" s="6"/>
      <c r="K33" s="2"/>
      <c r="L33">
        <v>7.5</v>
      </c>
      <c r="M33" s="2">
        <f t="shared" si="2"/>
        <v>800</v>
      </c>
      <c r="N33" s="2">
        <f t="shared" si="3"/>
        <v>1200</v>
      </c>
      <c r="P33">
        <v>1</v>
      </c>
      <c r="Q33" s="16">
        <v>7.5</v>
      </c>
      <c r="R33" s="29">
        <f t="shared" si="4"/>
        <v>8.1812239583333319</v>
      </c>
      <c r="S33" s="30">
        <f t="shared" si="4"/>
        <v>16.362447916666664</v>
      </c>
      <c r="T33" s="31">
        <f t="shared" si="4"/>
        <v>24.543671874999998</v>
      </c>
      <c r="U33" s="30">
        <f t="shared" si="4"/>
        <v>32.724895833333328</v>
      </c>
      <c r="V33" s="31">
        <f t="shared" si="4"/>
        <v>40.906119791666661</v>
      </c>
      <c r="W33" s="30">
        <f t="shared" si="4"/>
        <v>49.087343749999995</v>
      </c>
      <c r="X33" s="31">
        <f t="shared" si="4"/>
        <v>57.268567708333329</v>
      </c>
      <c r="Y33" s="30">
        <f t="shared" si="4"/>
        <v>65.449791666666655</v>
      </c>
      <c r="Z33" s="31">
        <f t="shared" si="4"/>
        <v>73.631015624999989</v>
      </c>
      <c r="AA33" s="42">
        <f t="shared" si="4"/>
        <v>81.812239583333323</v>
      </c>
    </row>
    <row r="34" spans="4:28" x14ac:dyDescent="0.25">
      <c r="D34" s="6"/>
      <c r="L34">
        <v>7.75</v>
      </c>
      <c r="M34" s="2">
        <f t="shared" si="2"/>
        <v>774.19354838709683</v>
      </c>
      <c r="N34" s="2">
        <f t="shared" si="3"/>
        <v>1161.2903225806451</v>
      </c>
      <c r="P34">
        <v>2</v>
      </c>
      <c r="Q34" s="20">
        <v>7.75</v>
      </c>
      <c r="R34" s="32">
        <f t="shared" si="4"/>
        <v>8.4539314236111114</v>
      </c>
      <c r="S34" s="33">
        <f t="shared" si="4"/>
        <v>16.907862847222223</v>
      </c>
      <c r="T34" s="34">
        <f t="shared" si="4"/>
        <v>25.361794270833332</v>
      </c>
      <c r="U34" s="33">
        <f t="shared" si="4"/>
        <v>33.815725694444446</v>
      </c>
      <c r="V34" s="34">
        <f t="shared" si="4"/>
        <v>42.269657118055555</v>
      </c>
      <c r="W34" s="33">
        <f t="shared" si="4"/>
        <v>50.723588541666665</v>
      </c>
      <c r="X34" s="34">
        <f t="shared" si="4"/>
        <v>59.177519965277774</v>
      </c>
      <c r="Y34" s="33">
        <f t="shared" si="4"/>
        <v>67.631451388888891</v>
      </c>
      <c r="Z34" s="34">
        <f t="shared" si="4"/>
        <v>76.085382812500001</v>
      </c>
      <c r="AA34" s="43">
        <f t="shared" si="4"/>
        <v>84.53931423611111</v>
      </c>
    </row>
    <row r="35" spans="4:28" x14ac:dyDescent="0.25">
      <c r="D35" s="6"/>
      <c r="L35">
        <v>8</v>
      </c>
      <c r="M35" s="2">
        <f t="shared" si="2"/>
        <v>750</v>
      </c>
      <c r="N35" s="2">
        <f t="shared" si="3"/>
        <v>1125</v>
      </c>
      <c r="P35">
        <v>1</v>
      </c>
      <c r="Q35" s="16">
        <v>8</v>
      </c>
      <c r="R35" s="29">
        <f t="shared" si="4"/>
        <v>8.7266388888888873</v>
      </c>
      <c r="S35" s="30">
        <f t="shared" si="4"/>
        <v>17.453277777777775</v>
      </c>
      <c r="T35" s="31">
        <f t="shared" si="4"/>
        <v>26.179916666666664</v>
      </c>
      <c r="U35" s="30">
        <f t="shared" si="4"/>
        <v>34.906555555555549</v>
      </c>
      <c r="V35" s="31">
        <f t="shared" si="4"/>
        <v>43.633194444444442</v>
      </c>
      <c r="W35" s="30">
        <f t="shared" si="4"/>
        <v>52.359833333333327</v>
      </c>
      <c r="X35" s="31">
        <f t="shared" si="4"/>
        <v>61.08647222222222</v>
      </c>
      <c r="Y35" s="30">
        <f t="shared" si="4"/>
        <v>69.813111111111098</v>
      </c>
      <c r="Z35" s="31">
        <f t="shared" si="4"/>
        <v>78.539749999999984</v>
      </c>
      <c r="AA35" s="42">
        <f t="shared" si="4"/>
        <v>87.266388888888883</v>
      </c>
    </row>
    <row r="36" spans="4:28" x14ac:dyDescent="0.25">
      <c r="D36" s="6"/>
      <c r="L36">
        <v>8.25</v>
      </c>
      <c r="M36" s="2">
        <f t="shared" si="2"/>
        <v>727.27272727272725</v>
      </c>
      <c r="N36" s="2">
        <f t="shared" si="3"/>
        <v>1090.909090909091</v>
      </c>
      <c r="P36">
        <v>2</v>
      </c>
      <c r="Q36" s="20">
        <v>8.25</v>
      </c>
      <c r="R36" s="32">
        <f t="shared" si="4"/>
        <v>8.999346354166665</v>
      </c>
      <c r="S36" s="33">
        <f t="shared" si="4"/>
        <v>17.99869270833333</v>
      </c>
      <c r="T36" s="34">
        <f t="shared" si="4"/>
        <v>26.998039062499995</v>
      </c>
      <c r="U36" s="33">
        <f t="shared" si="4"/>
        <v>35.99738541666666</v>
      </c>
      <c r="V36" s="34">
        <f t="shared" si="4"/>
        <v>44.996731770833328</v>
      </c>
      <c r="W36" s="33">
        <f t="shared" si="4"/>
        <v>53.99607812499999</v>
      </c>
      <c r="X36" s="34">
        <f t="shared" si="4"/>
        <v>62.995424479166658</v>
      </c>
      <c r="Y36" s="33">
        <f t="shared" si="4"/>
        <v>71.99477083333332</v>
      </c>
      <c r="Z36" s="34">
        <f t="shared" si="4"/>
        <v>80.994117187499995</v>
      </c>
      <c r="AA36" s="43">
        <f t="shared" si="4"/>
        <v>89.993463541666657</v>
      </c>
    </row>
    <row r="37" spans="4:28" x14ac:dyDescent="0.25">
      <c r="L37">
        <v>8.5</v>
      </c>
      <c r="M37" s="2">
        <f t="shared" si="2"/>
        <v>705.88235294117646</v>
      </c>
      <c r="N37" s="2">
        <f t="shared" si="3"/>
        <v>1058.8235294117646</v>
      </c>
      <c r="P37">
        <v>1</v>
      </c>
      <c r="Q37" s="19">
        <v>8.5</v>
      </c>
      <c r="R37" s="36">
        <f t="shared" si="4"/>
        <v>9.2720538194444444</v>
      </c>
      <c r="S37" s="37">
        <f t="shared" si="4"/>
        <v>18.544107638888889</v>
      </c>
      <c r="T37" s="38">
        <f t="shared" si="4"/>
        <v>27.816161458333333</v>
      </c>
      <c r="U37" s="37">
        <f t="shared" si="4"/>
        <v>37.088215277777778</v>
      </c>
      <c r="V37" s="38">
        <f t="shared" si="4"/>
        <v>46.360269097222222</v>
      </c>
      <c r="W37" s="37">
        <f t="shared" si="4"/>
        <v>55.632322916666666</v>
      </c>
      <c r="X37" s="38">
        <f t="shared" si="4"/>
        <v>64.904376736111118</v>
      </c>
      <c r="Y37" s="37">
        <f t="shared" si="4"/>
        <v>74.176430555555555</v>
      </c>
      <c r="Z37" s="38">
        <f t="shared" si="4"/>
        <v>83.448484374999992</v>
      </c>
      <c r="AA37" s="44">
        <f t="shared" si="4"/>
        <v>92.720538194444444</v>
      </c>
      <c r="AB37" s="18"/>
    </row>
    <row r="38" spans="4:28" x14ac:dyDescent="0.25">
      <c r="L38">
        <v>8.75</v>
      </c>
      <c r="M38" s="2">
        <f t="shared" si="2"/>
        <v>685.71428571428567</v>
      </c>
      <c r="N38" s="2">
        <f t="shared" si="3"/>
        <v>1028.5714285714287</v>
      </c>
      <c r="P38">
        <v>2</v>
      </c>
      <c r="Q38" s="20">
        <v>8.75</v>
      </c>
      <c r="R38" s="32">
        <f t="shared" ref="R38:AA47" si="5">$Q38*3.14159/12*R$2/60</f>
        <v>9.5447612847222221</v>
      </c>
      <c r="S38" s="33">
        <f t="shared" si="5"/>
        <v>19.089522569444444</v>
      </c>
      <c r="T38" s="34">
        <f t="shared" si="5"/>
        <v>28.634283854166664</v>
      </c>
      <c r="U38" s="33">
        <f t="shared" si="5"/>
        <v>38.179045138888888</v>
      </c>
      <c r="V38" s="34">
        <f t="shared" si="5"/>
        <v>47.723806423611109</v>
      </c>
      <c r="W38" s="33">
        <f t="shared" si="5"/>
        <v>57.268567708333329</v>
      </c>
      <c r="X38" s="34">
        <f t="shared" si="5"/>
        <v>66.813328993055549</v>
      </c>
      <c r="Y38" s="33">
        <f t="shared" si="5"/>
        <v>76.358090277777777</v>
      </c>
      <c r="Z38" s="34">
        <f t="shared" si="5"/>
        <v>85.90285156249999</v>
      </c>
      <c r="AA38" s="43">
        <f t="shared" si="5"/>
        <v>95.447612847222217</v>
      </c>
    </row>
    <row r="39" spans="4:28" x14ac:dyDescent="0.25">
      <c r="L39">
        <v>9</v>
      </c>
      <c r="M39" s="2">
        <f t="shared" si="2"/>
        <v>666.66666666666663</v>
      </c>
      <c r="N39" s="2">
        <f t="shared" si="3"/>
        <v>1000</v>
      </c>
      <c r="P39">
        <v>1</v>
      </c>
      <c r="Q39" s="19">
        <v>9</v>
      </c>
      <c r="R39" s="36">
        <f t="shared" si="5"/>
        <v>9.8174687499999997</v>
      </c>
      <c r="S39" s="37">
        <f t="shared" si="5"/>
        <v>19.634937499999999</v>
      </c>
      <c r="T39" s="38">
        <f t="shared" si="5"/>
        <v>29.452406250000003</v>
      </c>
      <c r="U39" s="37">
        <f t="shared" si="5"/>
        <v>39.269874999999999</v>
      </c>
      <c r="V39" s="38">
        <f t="shared" si="5"/>
        <v>49.087343750000009</v>
      </c>
      <c r="W39" s="37">
        <f t="shared" si="5"/>
        <v>58.904812500000006</v>
      </c>
      <c r="X39" s="38">
        <f t="shared" si="5"/>
        <v>68.722281249999995</v>
      </c>
      <c r="Y39" s="37">
        <f t="shared" si="5"/>
        <v>78.539749999999998</v>
      </c>
      <c r="Z39" s="38">
        <f t="shared" si="5"/>
        <v>88.357218750000001</v>
      </c>
      <c r="AA39" s="44">
        <f t="shared" si="5"/>
        <v>98.174687500000019</v>
      </c>
    </row>
    <row r="40" spans="4:28" x14ac:dyDescent="0.25">
      <c r="L40">
        <v>9.25</v>
      </c>
      <c r="M40" s="2">
        <f t="shared" si="2"/>
        <v>648.64864864864865</v>
      </c>
      <c r="N40" s="2">
        <f t="shared" si="3"/>
        <v>972.97297297297303</v>
      </c>
      <c r="P40">
        <v>2</v>
      </c>
      <c r="Q40" s="20">
        <v>9.25</v>
      </c>
      <c r="R40" s="32">
        <f t="shared" si="5"/>
        <v>10.090176215277777</v>
      </c>
      <c r="S40" s="33">
        <f t="shared" si="5"/>
        <v>20.180352430555555</v>
      </c>
      <c r="T40" s="34">
        <f t="shared" si="5"/>
        <v>30.270528645833334</v>
      </c>
      <c r="U40" s="33">
        <f t="shared" si="5"/>
        <v>40.36070486111111</v>
      </c>
      <c r="V40" s="34">
        <f t="shared" si="5"/>
        <v>50.450881076388889</v>
      </c>
      <c r="W40" s="33">
        <f t="shared" si="5"/>
        <v>60.541057291666668</v>
      </c>
      <c r="X40" s="34">
        <f t="shared" si="5"/>
        <v>70.63123350694444</v>
      </c>
      <c r="Y40" s="33">
        <f t="shared" si="5"/>
        <v>80.721409722222219</v>
      </c>
      <c r="Z40" s="34">
        <f t="shared" si="5"/>
        <v>90.811585937499999</v>
      </c>
      <c r="AA40" s="43">
        <f t="shared" si="5"/>
        <v>100.90176215277778</v>
      </c>
    </row>
    <row r="41" spans="4:28" x14ac:dyDescent="0.25">
      <c r="L41">
        <v>9.5</v>
      </c>
      <c r="M41" s="2">
        <f t="shared" si="2"/>
        <v>631.57894736842104</v>
      </c>
      <c r="N41" s="2">
        <f t="shared" si="3"/>
        <v>947.36842105263156</v>
      </c>
      <c r="P41">
        <v>1</v>
      </c>
      <c r="Q41" s="16">
        <v>9.5</v>
      </c>
      <c r="R41" s="29">
        <f t="shared" si="5"/>
        <v>10.362883680555553</v>
      </c>
      <c r="S41" s="30">
        <f t="shared" si="5"/>
        <v>20.725767361111107</v>
      </c>
      <c r="T41" s="31">
        <f t="shared" si="5"/>
        <v>31.088651041666665</v>
      </c>
      <c r="U41" s="30">
        <f t="shared" si="5"/>
        <v>41.451534722222213</v>
      </c>
      <c r="V41" s="31">
        <f t="shared" si="5"/>
        <v>51.814418402777775</v>
      </c>
      <c r="W41" s="30">
        <f t="shared" si="5"/>
        <v>62.177302083333331</v>
      </c>
      <c r="X41" s="31">
        <f t="shared" si="5"/>
        <v>72.540185763888886</v>
      </c>
      <c r="Y41" s="30">
        <f t="shared" si="5"/>
        <v>82.903069444444426</v>
      </c>
      <c r="Z41" s="31">
        <f t="shared" si="5"/>
        <v>93.265953124999996</v>
      </c>
      <c r="AA41" s="42">
        <f t="shared" si="5"/>
        <v>103.62883680555555</v>
      </c>
    </row>
    <row r="42" spans="4:28" x14ac:dyDescent="0.25">
      <c r="L42">
        <v>9.75</v>
      </c>
      <c r="M42" s="2">
        <f t="shared" si="2"/>
        <v>615.38461538461536</v>
      </c>
      <c r="N42" s="2">
        <f t="shared" si="3"/>
        <v>923.07692307692309</v>
      </c>
      <c r="P42">
        <v>2</v>
      </c>
      <c r="Q42" s="20">
        <v>9.75</v>
      </c>
      <c r="R42" s="32">
        <f t="shared" si="5"/>
        <v>10.635591145833333</v>
      </c>
      <c r="S42" s="33">
        <f t="shared" si="5"/>
        <v>21.271182291666666</v>
      </c>
      <c r="T42" s="34">
        <f t="shared" si="5"/>
        <v>31.906773437499997</v>
      </c>
      <c r="U42" s="33">
        <f t="shared" si="5"/>
        <v>42.542364583333331</v>
      </c>
      <c r="V42" s="34">
        <f t="shared" si="5"/>
        <v>53.177955729166662</v>
      </c>
      <c r="W42" s="33">
        <f t="shared" si="5"/>
        <v>63.813546874999993</v>
      </c>
      <c r="X42" s="34">
        <f t="shared" si="5"/>
        <v>74.449138020833317</v>
      </c>
      <c r="Y42" s="33">
        <f t="shared" si="5"/>
        <v>85.084729166666662</v>
      </c>
      <c r="Z42" s="34">
        <f t="shared" si="5"/>
        <v>95.720320312499993</v>
      </c>
      <c r="AA42" s="43">
        <f t="shared" si="5"/>
        <v>106.35591145833332</v>
      </c>
    </row>
    <row r="43" spans="4:28" x14ac:dyDescent="0.25">
      <c r="L43">
        <v>10</v>
      </c>
      <c r="M43" s="2">
        <f t="shared" si="2"/>
        <v>600</v>
      </c>
      <c r="N43" s="2">
        <f t="shared" si="3"/>
        <v>900</v>
      </c>
      <c r="P43">
        <v>1</v>
      </c>
      <c r="Q43" s="16">
        <v>10</v>
      </c>
      <c r="R43" s="29">
        <f t="shared" si="5"/>
        <v>10.908298611111112</v>
      </c>
      <c r="S43" s="30">
        <f t="shared" si="5"/>
        <v>21.816597222222224</v>
      </c>
      <c r="T43" s="31">
        <f t="shared" si="5"/>
        <v>32.724895833333335</v>
      </c>
      <c r="U43" s="30">
        <f t="shared" si="5"/>
        <v>43.633194444444449</v>
      </c>
      <c r="V43" s="31">
        <f t="shared" si="5"/>
        <v>54.541493055555556</v>
      </c>
      <c r="W43" s="30">
        <f t="shared" si="5"/>
        <v>65.44979166666667</v>
      </c>
      <c r="X43" s="31">
        <f t="shared" si="5"/>
        <v>76.358090277777777</v>
      </c>
      <c r="Y43" s="30">
        <f t="shared" si="5"/>
        <v>87.266388888888898</v>
      </c>
      <c r="Z43" s="31">
        <f t="shared" si="5"/>
        <v>98.17468749999999</v>
      </c>
      <c r="AA43" s="42">
        <f t="shared" si="5"/>
        <v>109.08298611111111</v>
      </c>
    </row>
    <row r="44" spans="4:28" x14ac:dyDescent="0.25">
      <c r="L44">
        <v>10.25</v>
      </c>
      <c r="M44" s="2">
        <f t="shared" si="2"/>
        <v>585.36585365853659</v>
      </c>
      <c r="N44" s="2">
        <f t="shared" si="3"/>
        <v>878.04878048780483</v>
      </c>
      <c r="P44">
        <v>2</v>
      </c>
      <c r="Q44" s="20">
        <v>10.25</v>
      </c>
      <c r="R44" s="32">
        <f t="shared" si="5"/>
        <v>11.181006076388886</v>
      </c>
      <c r="S44" s="33">
        <f t="shared" si="5"/>
        <v>22.362012152777773</v>
      </c>
      <c r="T44" s="34">
        <f t="shared" si="5"/>
        <v>33.543018229166663</v>
      </c>
      <c r="U44" s="33">
        <f t="shared" si="5"/>
        <v>44.724024305555545</v>
      </c>
      <c r="V44" s="34">
        <f t="shared" si="5"/>
        <v>55.905030381944435</v>
      </c>
      <c r="W44" s="33">
        <f t="shared" si="5"/>
        <v>67.086036458333325</v>
      </c>
      <c r="X44" s="34">
        <f t="shared" si="5"/>
        <v>78.267042534722208</v>
      </c>
      <c r="Y44" s="33">
        <f t="shared" si="5"/>
        <v>89.448048611111091</v>
      </c>
      <c r="Z44" s="34">
        <f t="shared" si="5"/>
        <v>100.62905468749999</v>
      </c>
      <c r="AA44" s="43">
        <f t="shared" si="5"/>
        <v>111.81006076388887</v>
      </c>
    </row>
    <row r="45" spans="4:28" x14ac:dyDescent="0.25">
      <c r="L45">
        <v>10.5</v>
      </c>
      <c r="M45" s="2">
        <f t="shared" si="2"/>
        <v>571.42857142857144</v>
      </c>
      <c r="N45" s="2">
        <f t="shared" si="3"/>
        <v>857.14285714285711</v>
      </c>
      <c r="P45">
        <v>1</v>
      </c>
      <c r="Q45" s="16">
        <v>10.5</v>
      </c>
      <c r="R45" s="29">
        <f t="shared" si="5"/>
        <v>11.453713541666666</v>
      </c>
      <c r="S45" s="30">
        <f t="shared" si="5"/>
        <v>22.907427083333332</v>
      </c>
      <c r="T45" s="31">
        <f t="shared" si="5"/>
        <v>34.361140624999997</v>
      </c>
      <c r="U45" s="30">
        <f t="shared" si="5"/>
        <v>45.814854166666663</v>
      </c>
      <c r="V45" s="31">
        <f t="shared" si="5"/>
        <v>57.268567708333329</v>
      </c>
      <c r="W45" s="30">
        <f t="shared" si="5"/>
        <v>68.722281249999995</v>
      </c>
      <c r="X45" s="31">
        <f t="shared" si="5"/>
        <v>80.175994791666653</v>
      </c>
      <c r="Y45" s="30">
        <f t="shared" si="5"/>
        <v>91.629708333333326</v>
      </c>
      <c r="Z45" s="31">
        <f t="shared" si="5"/>
        <v>103.08342187499998</v>
      </c>
      <c r="AA45" s="42">
        <f t="shared" si="5"/>
        <v>114.53713541666666</v>
      </c>
    </row>
    <row r="46" spans="4:28" x14ac:dyDescent="0.25">
      <c r="L46">
        <v>10.75</v>
      </c>
      <c r="M46" s="2">
        <f t="shared" si="2"/>
        <v>558.1395348837209</v>
      </c>
      <c r="N46" s="2">
        <f t="shared" si="3"/>
        <v>837.20930232558135</v>
      </c>
      <c r="P46">
        <v>2</v>
      </c>
      <c r="Q46" s="20">
        <v>10.75</v>
      </c>
      <c r="R46" s="32">
        <f t="shared" si="5"/>
        <v>11.726421006944443</v>
      </c>
      <c r="S46" s="33">
        <f t="shared" si="5"/>
        <v>23.452842013888887</v>
      </c>
      <c r="T46" s="34">
        <f t="shared" si="5"/>
        <v>35.179263020833332</v>
      </c>
      <c r="U46" s="33">
        <f t="shared" si="5"/>
        <v>46.905684027777774</v>
      </c>
      <c r="V46" s="34">
        <f t="shared" si="5"/>
        <v>58.63210503472223</v>
      </c>
      <c r="W46" s="33">
        <f t="shared" si="5"/>
        <v>70.358526041666664</v>
      </c>
      <c r="X46" s="34">
        <f t="shared" si="5"/>
        <v>82.084947048611113</v>
      </c>
      <c r="Y46" s="33">
        <f t="shared" si="5"/>
        <v>93.811368055555548</v>
      </c>
      <c r="Z46" s="34">
        <f t="shared" si="5"/>
        <v>105.5377890625</v>
      </c>
      <c r="AA46" s="43">
        <f t="shared" si="5"/>
        <v>117.26421006944446</v>
      </c>
    </row>
    <row r="47" spans="4:28" x14ac:dyDescent="0.25">
      <c r="L47">
        <v>11</v>
      </c>
      <c r="M47" s="2">
        <f t="shared" si="2"/>
        <v>545.4545454545455</v>
      </c>
      <c r="N47" s="2">
        <f t="shared" si="3"/>
        <v>818.18181818181813</v>
      </c>
      <c r="P47">
        <v>1</v>
      </c>
      <c r="Q47" s="16">
        <v>11</v>
      </c>
      <c r="R47" s="29">
        <f t="shared" si="5"/>
        <v>11.999128472222223</v>
      </c>
      <c r="S47" s="30">
        <f t="shared" si="5"/>
        <v>23.998256944444446</v>
      </c>
      <c r="T47" s="31">
        <f t="shared" si="5"/>
        <v>35.997385416666667</v>
      </c>
      <c r="U47" s="30">
        <f t="shared" si="5"/>
        <v>47.996513888888892</v>
      </c>
      <c r="V47" s="31">
        <f t="shared" si="5"/>
        <v>59.995642361111109</v>
      </c>
      <c r="W47" s="30">
        <f t="shared" si="5"/>
        <v>71.994770833333334</v>
      </c>
      <c r="X47" s="31">
        <f t="shared" si="5"/>
        <v>83.993899305555544</v>
      </c>
      <c r="Y47" s="30">
        <f t="shared" si="5"/>
        <v>95.993027777777783</v>
      </c>
      <c r="Z47" s="31">
        <f t="shared" si="5"/>
        <v>107.99215625000001</v>
      </c>
      <c r="AA47" s="42">
        <f t="shared" si="5"/>
        <v>119.99128472222222</v>
      </c>
    </row>
    <row r="48" spans="4:28" x14ac:dyDescent="0.25">
      <c r="L48">
        <v>11.25</v>
      </c>
      <c r="M48" s="2">
        <f t="shared" si="2"/>
        <v>533.33333333333337</v>
      </c>
      <c r="N48" s="2">
        <f t="shared" si="3"/>
        <v>800</v>
      </c>
      <c r="P48">
        <v>2</v>
      </c>
      <c r="Q48" s="20">
        <v>11.25</v>
      </c>
      <c r="R48" s="32">
        <f t="shared" ref="R48:AA57" si="6">$Q48*3.14159/12*R$2/60</f>
        <v>12.271835937499999</v>
      </c>
      <c r="S48" s="33">
        <f t="shared" si="6"/>
        <v>24.543671874999998</v>
      </c>
      <c r="T48" s="34">
        <f t="shared" si="6"/>
        <v>36.815507812499995</v>
      </c>
      <c r="U48" s="33">
        <f t="shared" si="6"/>
        <v>49.087343749999995</v>
      </c>
      <c r="V48" s="34">
        <f t="shared" si="6"/>
        <v>61.359179687500003</v>
      </c>
      <c r="W48" s="33">
        <f t="shared" si="6"/>
        <v>73.631015624999989</v>
      </c>
      <c r="X48" s="34">
        <f t="shared" si="6"/>
        <v>85.90285156249999</v>
      </c>
      <c r="Y48" s="33">
        <f t="shared" si="6"/>
        <v>98.17468749999999</v>
      </c>
      <c r="Z48" s="34">
        <f t="shared" si="6"/>
        <v>110.44652343749999</v>
      </c>
      <c r="AA48" s="43">
        <f t="shared" si="6"/>
        <v>122.71835937500001</v>
      </c>
    </row>
    <row r="49" spans="12:27" x14ac:dyDescent="0.25">
      <c r="L49">
        <v>11.5</v>
      </c>
      <c r="M49" s="2">
        <f t="shared" si="2"/>
        <v>521.73913043478262</v>
      </c>
      <c r="N49" s="2">
        <f t="shared" si="3"/>
        <v>782.60869565217388</v>
      </c>
      <c r="P49">
        <v>1</v>
      </c>
      <c r="Q49" s="16">
        <v>11.5</v>
      </c>
      <c r="R49" s="29">
        <f t="shared" si="6"/>
        <v>12.544543402777776</v>
      </c>
      <c r="S49" s="30">
        <f t="shared" si="6"/>
        <v>25.089086805555553</v>
      </c>
      <c r="T49" s="31">
        <f t="shared" si="6"/>
        <v>37.633630208333329</v>
      </c>
      <c r="U49" s="30">
        <f t="shared" si="6"/>
        <v>50.178173611111106</v>
      </c>
      <c r="V49" s="31">
        <f t="shared" si="6"/>
        <v>62.722717013888882</v>
      </c>
      <c r="W49" s="30">
        <f t="shared" si="6"/>
        <v>75.267260416666659</v>
      </c>
      <c r="X49" s="31">
        <f t="shared" si="6"/>
        <v>87.811803819444449</v>
      </c>
      <c r="Y49" s="30">
        <f t="shared" si="6"/>
        <v>100.35634722222221</v>
      </c>
      <c r="Z49" s="31">
        <f t="shared" si="6"/>
        <v>112.900890625</v>
      </c>
      <c r="AA49" s="42">
        <f t="shared" si="6"/>
        <v>125.44543402777776</v>
      </c>
    </row>
    <row r="50" spans="12:27" x14ac:dyDescent="0.25">
      <c r="L50">
        <v>11.75</v>
      </c>
      <c r="M50" s="2">
        <f t="shared" si="2"/>
        <v>510.63829787234044</v>
      </c>
      <c r="N50" s="2">
        <f t="shared" si="3"/>
        <v>765.95744680851067</v>
      </c>
      <c r="P50">
        <v>2</v>
      </c>
      <c r="Q50" s="20">
        <v>11.75</v>
      </c>
      <c r="R50" s="32">
        <f t="shared" si="6"/>
        <v>12.817250868055556</v>
      </c>
      <c r="S50" s="33">
        <f t="shared" si="6"/>
        <v>25.634501736111112</v>
      </c>
      <c r="T50" s="34">
        <f t="shared" si="6"/>
        <v>38.451752604166671</v>
      </c>
      <c r="U50" s="33">
        <f t="shared" si="6"/>
        <v>51.269003472222224</v>
      </c>
      <c r="V50" s="34">
        <f t="shared" si="6"/>
        <v>64.086254340277776</v>
      </c>
      <c r="W50" s="33">
        <f t="shared" si="6"/>
        <v>76.903505208333343</v>
      </c>
      <c r="X50" s="34">
        <f t="shared" si="6"/>
        <v>89.720756076388881</v>
      </c>
      <c r="Y50" s="33">
        <f t="shared" si="6"/>
        <v>102.53800694444445</v>
      </c>
      <c r="Z50" s="34">
        <f t="shared" si="6"/>
        <v>115.3552578125</v>
      </c>
      <c r="AA50" s="43">
        <f t="shared" si="6"/>
        <v>128.17250868055555</v>
      </c>
    </row>
    <row r="51" spans="12:27" x14ac:dyDescent="0.25">
      <c r="L51">
        <v>12</v>
      </c>
      <c r="M51" s="2">
        <f t="shared" ref="M51:M82" si="7">$M$2/L51</f>
        <v>500</v>
      </c>
      <c r="N51" s="2">
        <f t="shared" ref="N51:N82" si="8">$N$2/L51</f>
        <v>750</v>
      </c>
      <c r="P51">
        <v>1</v>
      </c>
      <c r="Q51" s="16">
        <v>12</v>
      </c>
      <c r="R51" s="29">
        <f t="shared" si="6"/>
        <v>13.08995833333333</v>
      </c>
      <c r="S51" s="30">
        <f t="shared" si="6"/>
        <v>26.17991666666666</v>
      </c>
      <c r="T51" s="31">
        <f t="shared" si="6"/>
        <v>39.269874999999992</v>
      </c>
      <c r="U51" s="30">
        <f t="shared" si="6"/>
        <v>52.35983333333332</v>
      </c>
      <c r="V51" s="31">
        <f t="shared" si="6"/>
        <v>65.449791666666655</v>
      </c>
      <c r="W51" s="30">
        <f t="shared" si="6"/>
        <v>78.539749999999984</v>
      </c>
      <c r="X51" s="31">
        <f t="shared" si="6"/>
        <v>91.629708333333326</v>
      </c>
      <c r="Y51" s="30">
        <f t="shared" si="6"/>
        <v>104.71966666666664</v>
      </c>
      <c r="Z51" s="31">
        <f t="shared" si="6"/>
        <v>117.80962499999997</v>
      </c>
      <c r="AA51" s="42">
        <f t="shared" si="6"/>
        <v>130.89958333333331</v>
      </c>
    </row>
    <row r="52" spans="12:27" x14ac:dyDescent="0.25">
      <c r="L52">
        <v>12.25</v>
      </c>
      <c r="M52" s="2">
        <f t="shared" si="7"/>
        <v>489.79591836734693</v>
      </c>
      <c r="N52" s="2">
        <f t="shared" si="8"/>
        <v>734.69387755102036</v>
      </c>
      <c r="P52">
        <v>2</v>
      </c>
      <c r="Q52" s="20">
        <v>12.25</v>
      </c>
      <c r="R52" s="32">
        <f t="shared" si="6"/>
        <v>13.362665798611111</v>
      </c>
      <c r="S52" s="33">
        <f t="shared" si="6"/>
        <v>26.725331597222223</v>
      </c>
      <c r="T52" s="34">
        <f t="shared" si="6"/>
        <v>40.087997395833327</v>
      </c>
      <c r="U52" s="33">
        <f t="shared" si="6"/>
        <v>53.450663194444445</v>
      </c>
      <c r="V52" s="34">
        <f t="shared" si="6"/>
        <v>66.813328993055549</v>
      </c>
      <c r="W52" s="33">
        <f t="shared" si="6"/>
        <v>80.175994791666653</v>
      </c>
      <c r="X52" s="34">
        <f t="shared" si="6"/>
        <v>93.538660590277772</v>
      </c>
      <c r="Y52" s="33">
        <f t="shared" si="6"/>
        <v>106.90132638888889</v>
      </c>
      <c r="Z52" s="34">
        <f t="shared" si="6"/>
        <v>120.26399218749999</v>
      </c>
      <c r="AA52" s="43">
        <f t="shared" si="6"/>
        <v>133.6266579861111</v>
      </c>
    </row>
    <row r="53" spans="12:27" x14ac:dyDescent="0.25">
      <c r="L53">
        <v>12.5</v>
      </c>
      <c r="M53" s="2">
        <f t="shared" si="7"/>
        <v>480</v>
      </c>
      <c r="N53" s="2">
        <f t="shared" si="8"/>
        <v>720</v>
      </c>
      <c r="P53">
        <v>1</v>
      </c>
      <c r="Q53" s="16">
        <v>12.5</v>
      </c>
      <c r="R53" s="29">
        <f t="shared" si="6"/>
        <v>13.635373263888889</v>
      </c>
      <c r="S53" s="30">
        <f t="shared" si="6"/>
        <v>27.270746527777778</v>
      </c>
      <c r="T53" s="31">
        <f t="shared" si="6"/>
        <v>40.906119791666669</v>
      </c>
      <c r="U53" s="30">
        <f t="shared" si="6"/>
        <v>54.541493055555556</v>
      </c>
      <c r="V53" s="31">
        <f t="shared" si="6"/>
        <v>68.176866319444443</v>
      </c>
      <c r="W53" s="30">
        <f t="shared" si="6"/>
        <v>81.812239583333337</v>
      </c>
      <c r="X53" s="31">
        <f t="shared" si="6"/>
        <v>95.447612847222217</v>
      </c>
      <c r="Y53" s="30">
        <f t="shared" si="6"/>
        <v>109.08298611111111</v>
      </c>
      <c r="Z53" s="31">
        <f t="shared" si="6"/>
        <v>122.71835937500001</v>
      </c>
      <c r="AA53" s="42">
        <f t="shared" si="6"/>
        <v>136.35373263888889</v>
      </c>
    </row>
    <row r="54" spans="12:27" x14ac:dyDescent="0.25">
      <c r="L54">
        <v>12.75</v>
      </c>
      <c r="M54" s="2">
        <f t="shared" si="7"/>
        <v>470.58823529411762</v>
      </c>
      <c r="N54" s="2">
        <f t="shared" si="8"/>
        <v>705.88235294117646</v>
      </c>
      <c r="P54">
        <v>2</v>
      </c>
      <c r="Q54" s="20">
        <v>12.75</v>
      </c>
      <c r="R54" s="32">
        <f t="shared" si="6"/>
        <v>13.908080729166667</v>
      </c>
      <c r="S54" s="33">
        <f t="shared" si="6"/>
        <v>27.816161458333333</v>
      </c>
      <c r="T54" s="34">
        <f t="shared" si="6"/>
        <v>41.724242187499996</v>
      </c>
      <c r="U54" s="33">
        <f t="shared" si="6"/>
        <v>55.632322916666666</v>
      </c>
      <c r="V54" s="34">
        <f t="shared" si="6"/>
        <v>69.540403645833337</v>
      </c>
      <c r="W54" s="33">
        <f t="shared" si="6"/>
        <v>83.448484374999992</v>
      </c>
      <c r="X54" s="34">
        <f t="shared" si="6"/>
        <v>97.356565104166677</v>
      </c>
      <c r="Y54" s="33">
        <f t="shared" si="6"/>
        <v>111.26464583333333</v>
      </c>
      <c r="Z54" s="34">
        <f t="shared" si="6"/>
        <v>125.1727265625</v>
      </c>
      <c r="AA54" s="43">
        <f t="shared" si="6"/>
        <v>139.08080729166667</v>
      </c>
    </row>
    <row r="55" spans="12:27" x14ac:dyDescent="0.25">
      <c r="L55">
        <v>13</v>
      </c>
      <c r="M55" s="2">
        <f t="shared" si="7"/>
        <v>461.53846153846155</v>
      </c>
      <c r="N55" s="2">
        <f t="shared" si="8"/>
        <v>692.30769230769226</v>
      </c>
      <c r="P55">
        <v>1</v>
      </c>
      <c r="Q55" s="16">
        <v>13</v>
      </c>
      <c r="R55" s="29">
        <f t="shared" si="6"/>
        <v>14.180788194444442</v>
      </c>
      <c r="S55" s="30">
        <f t="shared" si="6"/>
        <v>28.361576388888885</v>
      </c>
      <c r="T55" s="31">
        <f t="shared" si="6"/>
        <v>42.542364583333331</v>
      </c>
      <c r="U55" s="30">
        <f t="shared" si="6"/>
        <v>56.72315277777777</v>
      </c>
      <c r="V55" s="31">
        <f t="shared" si="6"/>
        <v>70.903940972222216</v>
      </c>
      <c r="W55" s="30">
        <f t="shared" si="6"/>
        <v>85.084729166666662</v>
      </c>
      <c r="X55" s="31">
        <f t="shared" si="6"/>
        <v>99.265517361111108</v>
      </c>
      <c r="Y55" s="30">
        <f t="shared" si="6"/>
        <v>113.44630555555554</v>
      </c>
      <c r="Z55" s="31">
        <f t="shared" si="6"/>
        <v>127.62709375</v>
      </c>
      <c r="AA55" s="42">
        <f t="shared" si="6"/>
        <v>141.80788194444443</v>
      </c>
    </row>
    <row r="56" spans="12:27" x14ac:dyDescent="0.25">
      <c r="L56">
        <v>13.25</v>
      </c>
      <c r="M56" s="2">
        <f t="shared" si="7"/>
        <v>452.83018867924528</v>
      </c>
      <c r="N56" s="2">
        <f t="shared" si="8"/>
        <v>679.24528301886789</v>
      </c>
      <c r="P56">
        <v>2</v>
      </c>
      <c r="Q56" s="20">
        <v>13.25</v>
      </c>
      <c r="R56" s="32">
        <f t="shared" si="6"/>
        <v>14.45349565972222</v>
      </c>
      <c r="S56" s="33">
        <f t="shared" si="6"/>
        <v>28.90699131944444</v>
      </c>
      <c r="T56" s="34">
        <f t="shared" si="6"/>
        <v>43.360486979166666</v>
      </c>
      <c r="U56" s="33">
        <f t="shared" si="6"/>
        <v>57.813982638888881</v>
      </c>
      <c r="V56" s="34">
        <f t="shared" si="6"/>
        <v>72.26747829861111</v>
      </c>
      <c r="W56" s="33">
        <f t="shared" si="6"/>
        <v>86.720973958333332</v>
      </c>
      <c r="X56" s="34">
        <f t="shared" si="6"/>
        <v>101.17446961805555</v>
      </c>
      <c r="Y56" s="33">
        <f t="shared" si="6"/>
        <v>115.62796527777776</v>
      </c>
      <c r="Z56" s="34">
        <f t="shared" si="6"/>
        <v>130.0814609375</v>
      </c>
      <c r="AA56" s="43">
        <f t="shared" si="6"/>
        <v>144.53495659722222</v>
      </c>
    </row>
    <row r="57" spans="12:27" x14ac:dyDescent="0.25">
      <c r="L57">
        <v>13.5</v>
      </c>
      <c r="M57" s="2">
        <f t="shared" si="7"/>
        <v>444.44444444444446</v>
      </c>
      <c r="N57" s="2">
        <f t="shared" si="8"/>
        <v>666.66666666666663</v>
      </c>
      <c r="P57">
        <v>1</v>
      </c>
      <c r="Q57" s="16">
        <v>13.5</v>
      </c>
      <c r="R57" s="29">
        <f t="shared" si="6"/>
        <v>14.726203125000001</v>
      </c>
      <c r="S57" s="30">
        <f t="shared" si="6"/>
        <v>29.452406250000003</v>
      </c>
      <c r="T57" s="31">
        <f t="shared" si="6"/>
        <v>44.178609374999994</v>
      </c>
      <c r="U57" s="30">
        <f t="shared" si="6"/>
        <v>58.904812500000006</v>
      </c>
      <c r="V57" s="31">
        <f t="shared" si="6"/>
        <v>73.631015624999989</v>
      </c>
      <c r="W57" s="30">
        <f t="shared" si="6"/>
        <v>88.357218749999987</v>
      </c>
      <c r="X57" s="31">
        <f t="shared" si="6"/>
        <v>103.08342187500001</v>
      </c>
      <c r="Y57" s="30">
        <f t="shared" si="6"/>
        <v>117.80962500000001</v>
      </c>
      <c r="Z57" s="31">
        <f t="shared" si="6"/>
        <v>132.53582812499999</v>
      </c>
      <c r="AA57" s="42">
        <f t="shared" si="6"/>
        <v>147.26203124999998</v>
      </c>
    </row>
    <row r="58" spans="12:27" x14ac:dyDescent="0.25">
      <c r="L58">
        <v>13.75</v>
      </c>
      <c r="M58" s="2">
        <f t="shared" si="7"/>
        <v>436.36363636363637</v>
      </c>
      <c r="N58" s="2">
        <f t="shared" si="8"/>
        <v>654.5454545454545</v>
      </c>
      <c r="P58">
        <v>2</v>
      </c>
      <c r="Q58" s="20">
        <v>13.75</v>
      </c>
      <c r="R58" s="32">
        <f t="shared" ref="R58:AA67" si="9">$Q58*3.14159/12*R$2/60</f>
        <v>14.998910590277779</v>
      </c>
      <c r="S58" s="33">
        <f t="shared" si="9"/>
        <v>29.997821180555558</v>
      </c>
      <c r="T58" s="34">
        <f t="shared" si="9"/>
        <v>44.996731770833335</v>
      </c>
      <c r="U58" s="33">
        <f t="shared" si="9"/>
        <v>59.995642361111116</v>
      </c>
      <c r="V58" s="34">
        <f t="shared" si="9"/>
        <v>74.994552951388897</v>
      </c>
      <c r="W58" s="33">
        <f t="shared" si="9"/>
        <v>89.993463541666671</v>
      </c>
      <c r="X58" s="34">
        <f t="shared" si="9"/>
        <v>104.99237413194444</v>
      </c>
      <c r="Y58" s="33">
        <f t="shared" si="9"/>
        <v>119.99128472222223</v>
      </c>
      <c r="Z58" s="34">
        <f t="shared" si="9"/>
        <v>134.99019531250002</v>
      </c>
      <c r="AA58" s="43">
        <f t="shared" si="9"/>
        <v>149.98910590277779</v>
      </c>
    </row>
    <row r="59" spans="12:27" x14ac:dyDescent="0.25">
      <c r="L59">
        <v>14</v>
      </c>
      <c r="M59" s="2">
        <f t="shared" si="7"/>
        <v>428.57142857142856</v>
      </c>
      <c r="N59" s="2">
        <f t="shared" si="8"/>
        <v>642.85714285714289</v>
      </c>
      <c r="P59">
        <v>1</v>
      </c>
      <c r="Q59" s="16">
        <v>14</v>
      </c>
      <c r="R59" s="29">
        <f t="shared" si="9"/>
        <v>15.271618055555555</v>
      </c>
      <c r="S59" s="30">
        <f t="shared" si="9"/>
        <v>30.54323611111111</v>
      </c>
      <c r="T59" s="31">
        <f t="shared" si="9"/>
        <v>45.814854166666663</v>
      </c>
      <c r="U59" s="30">
        <f t="shared" si="9"/>
        <v>61.08647222222222</v>
      </c>
      <c r="V59" s="31">
        <f t="shared" si="9"/>
        <v>76.358090277777777</v>
      </c>
      <c r="W59" s="30">
        <f t="shared" si="9"/>
        <v>91.629708333333326</v>
      </c>
      <c r="X59" s="31">
        <f t="shared" si="9"/>
        <v>106.90132638888889</v>
      </c>
      <c r="Y59" s="30">
        <f t="shared" si="9"/>
        <v>122.17294444444444</v>
      </c>
      <c r="Z59" s="31">
        <f t="shared" si="9"/>
        <v>137.44456249999999</v>
      </c>
      <c r="AA59" s="42">
        <f t="shared" si="9"/>
        <v>152.71618055555555</v>
      </c>
    </row>
    <row r="60" spans="12:27" x14ac:dyDescent="0.25">
      <c r="L60">
        <v>14.25</v>
      </c>
      <c r="M60" s="2">
        <f t="shared" si="7"/>
        <v>421.05263157894734</v>
      </c>
      <c r="N60" s="2">
        <f t="shared" si="8"/>
        <v>631.57894736842104</v>
      </c>
      <c r="P60">
        <v>2</v>
      </c>
      <c r="Q60" s="20">
        <v>14.25</v>
      </c>
      <c r="R60" s="32">
        <f t="shared" si="9"/>
        <v>15.544325520833333</v>
      </c>
      <c r="S60" s="33">
        <f t="shared" si="9"/>
        <v>31.088651041666665</v>
      </c>
      <c r="T60" s="34">
        <f t="shared" si="9"/>
        <v>46.632976562499998</v>
      </c>
      <c r="U60" s="33">
        <f t="shared" si="9"/>
        <v>62.177302083333331</v>
      </c>
      <c r="V60" s="34">
        <f t="shared" si="9"/>
        <v>77.72162760416667</v>
      </c>
      <c r="W60" s="33">
        <f t="shared" si="9"/>
        <v>93.265953124999996</v>
      </c>
      <c r="X60" s="34">
        <f t="shared" si="9"/>
        <v>108.81027864583334</v>
      </c>
      <c r="Y60" s="33">
        <f t="shared" si="9"/>
        <v>124.35460416666666</v>
      </c>
      <c r="Z60" s="34">
        <f t="shared" si="9"/>
        <v>139.89892968750002</v>
      </c>
      <c r="AA60" s="43">
        <f t="shared" si="9"/>
        <v>155.44325520833334</v>
      </c>
    </row>
    <row r="61" spans="12:27" x14ac:dyDescent="0.25">
      <c r="L61">
        <v>14.5</v>
      </c>
      <c r="M61" s="2">
        <f t="shared" si="7"/>
        <v>413.79310344827587</v>
      </c>
      <c r="N61" s="2">
        <f t="shared" si="8"/>
        <v>620.68965517241384</v>
      </c>
      <c r="P61">
        <v>1</v>
      </c>
      <c r="Q61" s="16">
        <v>14.5</v>
      </c>
      <c r="R61" s="29">
        <f t="shared" si="9"/>
        <v>15.81703298611111</v>
      </c>
      <c r="S61" s="30">
        <f t="shared" si="9"/>
        <v>31.634065972222221</v>
      </c>
      <c r="T61" s="31">
        <f t="shared" si="9"/>
        <v>47.451098958333333</v>
      </c>
      <c r="U61" s="30">
        <f t="shared" si="9"/>
        <v>63.268131944444441</v>
      </c>
      <c r="V61" s="31">
        <f t="shared" si="9"/>
        <v>79.08516493055555</v>
      </c>
      <c r="W61" s="30">
        <f t="shared" si="9"/>
        <v>94.902197916666665</v>
      </c>
      <c r="X61" s="31">
        <f t="shared" si="9"/>
        <v>110.71923090277778</v>
      </c>
      <c r="Y61" s="30">
        <f t="shared" si="9"/>
        <v>126.53626388888888</v>
      </c>
      <c r="Z61" s="31">
        <f t="shared" si="9"/>
        <v>142.35329687500001</v>
      </c>
      <c r="AA61" s="42">
        <f t="shared" si="9"/>
        <v>158.1703298611111</v>
      </c>
    </row>
    <row r="62" spans="12:27" x14ac:dyDescent="0.25">
      <c r="L62">
        <v>14.75</v>
      </c>
      <c r="M62" s="2">
        <f t="shared" si="7"/>
        <v>406.77966101694915</v>
      </c>
      <c r="N62" s="2">
        <f t="shared" si="8"/>
        <v>610.16949152542372</v>
      </c>
      <c r="P62">
        <v>2</v>
      </c>
      <c r="Q62" s="20">
        <v>14.75</v>
      </c>
      <c r="R62" s="32">
        <f t="shared" si="9"/>
        <v>16.089740451388888</v>
      </c>
      <c r="S62" s="33">
        <f t="shared" si="9"/>
        <v>32.179480902777776</v>
      </c>
      <c r="T62" s="34">
        <f t="shared" si="9"/>
        <v>48.269221354166667</v>
      </c>
      <c r="U62" s="33">
        <f t="shared" si="9"/>
        <v>64.358961805555552</v>
      </c>
      <c r="V62" s="34">
        <f t="shared" si="9"/>
        <v>80.448702256944443</v>
      </c>
      <c r="W62" s="33">
        <f t="shared" si="9"/>
        <v>96.538442708333335</v>
      </c>
      <c r="X62" s="34">
        <f t="shared" si="9"/>
        <v>112.62818315972223</v>
      </c>
      <c r="Y62" s="33">
        <f t="shared" si="9"/>
        <v>128.7179236111111</v>
      </c>
      <c r="Z62" s="34">
        <f t="shared" si="9"/>
        <v>144.80766406249998</v>
      </c>
      <c r="AA62" s="43">
        <f t="shared" si="9"/>
        <v>160.89740451388889</v>
      </c>
    </row>
    <row r="63" spans="12:27" x14ac:dyDescent="0.25">
      <c r="L63">
        <v>15</v>
      </c>
      <c r="M63" s="2">
        <f t="shared" si="7"/>
        <v>400</v>
      </c>
      <c r="N63" s="2">
        <f t="shared" si="8"/>
        <v>600</v>
      </c>
      <c r="P63">
        <v>1</v>
      </c>
      <c r="Q63" s="16">
        <v>15</v>
      </c>
      <c r="R63" s="29">
        <f t="shared" si="9"/>
        <v>16.362447916666664</v>
      </c>
      <c r="S63" s="30">
        <f t="shared" si="9"/>
        <v>32.724895833333328</v>
      </c>
      <c r="T63" s="31">
        <f t="shared" si="9"/>
        <v>49.087343749999995</v>
      </c>
      <c r="U63" s="30">
        <f t="shared" si="9"/>
        <v>65.449791666666655</v>
      </c>
      <c r="V63" s="31">
        <f t="shared" si="9"/>
        <v>81.812239583333323</v>
      </c>
      <c r="W63" s="30">
        <f t="shared" si="9"/>
        <v>98.17468749999999</v>
      </c>
      <c r="X63" s="31">
        <f t="shared" si="9"/>
        <v>114.53713541666666</v>
      </c>
      <c r="Y63" s="30">
        <f t="shared" si="9"/>
        <v>130.89958333333331</v>
      </c>
      <c r="Z63" s="31">
        <f t="shared" si="9"/>
        <v>147.26203124999998</v>
      </c>
      <c r="AA63" s="42">
        <f t="shared" si="9"/>
        <v>163.62447916666665</v>
      </c>
    </row>
    <row r="64" spans="12:27" x14ac:dyDescent="0.25">
      <c r="L64">
        <v>15.25</v>
      </c>
      <c r="M64" s="2">
        <f t="shared" si="7"/>
        <v>393.44262295081967</v>
      </c>
      <c r="N64" s="2">
        <f t="shared" si="8"/>
        <v>590.1639344262295</v>
      </c>
      <c r="P64">
        <v>2</v>
      </c>
      <c r="Q64" s="20">
        <v>15.25</v>
      </c>
      <c r="R64" s="32">
        <f t="shared" si="9"/>
        <v>16.635155381944443</v>
      </c>
      <c r="S64" s="33">
        <f t="shared" si="9"/>
        <v>33.270310763888887</v>
      </c>
      <c r="T64" s="34">
        <f t="shared" si="9"/>
        <v>49.90546614583333</v>
      </c>
      <c r="U64" s="33">
        <f t="shared" si="9"/>
        <v>66.540621527777773</v>
      </c>
      <c r="V64" s="34">
        <f t="shared" si="9"/>
        <v>83.175776909722217</v>
      </c>
      <c r="W64" s="33">
        <f t="shared" si="9"/>
        <v>99.81093229166666</v>
      </c>
      <c r="X64" s="34">
        <f t="shared" si="9"/>
        <v>116.44608767361112</v>
      </c>
      <c r="Y64" s="33">
        <f t="shared" si="9"/>
        <v>133.08124305555555</v>
      </c>
      <c r="Z64" s="34">
        <f t="shared" si="9"/>
        <v>149.7163984375</v>
      </c>
      <c r="AA64" s="43">
        <f t="shared" si="9"/>
        <v>166.35155381944443</v>
      </c>
    </row>
    <row r="65" spans="12:27" x14ac:dyDescent="0.25">
      <c r="L65">
        <v>15.5</v>
      </c>
      <c r="M65" s="2">
        <f t="shared" si="7"/>
        <v>387.09677419354841</v>
      </c>
      <c r="N65" s="2">
        <f t="shared" si="8"/>
        <v>580.64516129032256</v>
      </c>
      <c r="P65">
        <v>1</v>
      </c>
      <c r="Q65" s="16">
        <v>15.5</v>
      </c>
      <c r="R65" s="29">
        <f t="shared" si="9"/>
        <v>16.907862847222223</v>
      </c>
      <c r="S65" s="30">
        <f t="shared" si="9"/>
        <v>33.815725694444446</v>
      </c>
      <c r="T65" s="31">
        <f t="shared" si="9"/>
        <v>50.723588541666665</v>
      </c>
      <c r="U65" s="30">
        <f t="shared" si="9"/>
        <v>67.631451388888891</v>
      </c>
      <c r="V65" s="31">
        <f t="shared" si="9"/>
        <v>84.53931423611111</v>
      </c>
      <c r="W65" s="30">
        <f t="shared" si="9"/>
        <v>101.44717708333333</v>
      </c>
      <c r="X65" s="31">
        <f t="shared" si="9"/>
        <v>118.35503993055555</v>
      </c>
      <c r="Y65" s="30">
        <f t="shared" si="9"/>
        <v>135.26290277777778</v>
      </c>
      <c r="Z65" s="31">
        <f t="shared" si="9"/>
        <v>152.170765625</v>
      </c>
      <c r="AA65" s="42">
        <f t="shared" si="9"/>
        <v>169.07862847222222</v>
      </c>
    </row>
    <row r="66" spans="12:27" x14ac:dyDescent="0.25">
      <c r="L66">
        <v>15.75</v>
      </c>
      <c r="M66" s="2">
        <f t="shared" si="7"/>
        <v>380.95238095238096</v>
      </c>
      <c r="N66" s="2">
        <f t="shared" si="8"/>
        <v>571.42857142857144</v>
      </c>
      <c r="P66">
        <v>2</v>
      </c>
      <c r="Q66" s="20">
        <v>15.75</v>
      </c>
      <c r="R66" s="32">
        <f t="shared" si="9"/>
        <v>17.180570312499999</v>
      </c>
      <c r="S66" s="33">
        <f t="shared" si="9"/>
        <v>34.361140624999997</v>
      </c>
      <c r="T66" s="34">
        <f t="shared" si="9"/>
        <v>51.541710937499992</v>
      </c>
      <c r="U66" s="33">
        <f t="shared" si="9"/>
        <v>68.722281249999995</v>
      </c>
      <c r="V66" s="34">
        <f t="shared" si="9"/>
        <v>85.90285156249999</v>
      </c>
      <c r="W66" s="33">
        <f t="shared" si="9"/>
        <v>103.08342187499998</v>
      </c>
      <c r="X66" s="34">
        <f t="shared" si="9"/>
        <v>120.26399218749999</v>
      </c>
      <c r="Y66" s="33">
        <f t="shared" si="9"/>
        <v>137.44456249999999</v>
      </c>
      <c r="Z66" s="34">
        <f t="shared" si="9"/>
        <v>154.6251328125</v>
      </c>
      <c r="AA66" s="43">
        <f t="shared" si="9"/>
        <v>171.80570312499998</v>
      </c>
    </row>
    <row r="67" spans="12:27" x14ac:dyDescent="0.25">
      <c r="L67">
        <v>16</v>
      </c>
      <c r="M67" s="2">
        <f t="shared" si="7"/>
        <v>375</v>
      </c>
      <c r="N67" s="2">
        <f t="shared" si="8"/>
        <v>562.5</v>
      </c>
      <c r="P67">
        <v>1</v>
      </c>
      <c r="Q67" s="16">
        <v>16</v>
      </c>
      <c r="R67" s="29">
        <f t="shared" si="9"/>
        <v>17.453277777777775</v>
      </c>
      <c r="S67" s="30">
        <f t="shared" si="9"/>
        <v>34.906555555555549</v>
      </c>
      <c r="T67" s="31">
        <f t="shared" si="9"/>
        <v>52.359833333333327</v>
      </c>
      <c r="U67" s="30">
        <f t="shared" si="9"/>
        <v>69.813111111111098</v>
      </c>
      <c r="V67" s="31">
        <f t="shared" si="9"/>
        <v>87.266388888888883</v>
      </c>
      <c r="W67" s="30">
        <f t="shared" si="9"/>
        <v>104.71966666666665</v>
      </c>
      <c r="X67" s="31">
        <f t="shared" si="9"/>
        <v>122.17294444444444</v>
      </c>
      <c r="Y67" s="30">
        <f t="shared" si="9"/>
        <v>139.6262222222222</v>
      </c>
      <c r="Z67" s="31">
        <f t="shared" si="9"/>
        <v>157.07949999999997</v>
      </c>
      <c r="AA67" s="42">
        <f t="shared" si="9"/>
        <v>174.53277777777777</v>
      </c>
    </row>
    <row r="68" spans="12:27" x14ac:dyDescent="0.25">
      <c r="L68">
        <v>16.25</v>
      </c>
      <c r="M68" s="2">
        <f t="shared" si="7"/>
        <v>369.23076923076923</v>
      </c>
      <c r="N68" s="2">
        <f t="shared" si="8"/>
        <v>553.84615384615381</v>
      </c>
      <c r="P68">
        <v>2</v>
      </c>
      <c r="Q68" s="20">
        <v>16.25</v>
      </c>
      <c r="R68" s="32">
        <f t="shared" ref="R68:AA77" si="10">$Q68*3.14159/12*R$2/60</f>
        <v>17.725985243055558</v>
      </c>
      <c r="S68" s="33">
        <f t="shared" si="10"/>
        <v>35.451970486111115</v>
      </c>
      <c r="T68" s="34">
        <f t="shared" si="10"/>
        <v>53.177955729166669</v>
      </c>
      <c r="U68" s="33">
        <f t="shared" si="10"/>
        <v>70.90394097222223</v>
      </c>
      <c r="V68" s="34">
        <f t="shared" si="10"/>
        <v>88.629926215277777</v>
      </c>
      <c r="W68" s="33">
        <f t="shared" si="10"/>
        <v>106.35591145833334</v>
      </c>
      <c r="X68" s="34">
        <f t="shared" si="10"/>
        <v>124.0818967013889</v>
      </c>
      <c r="Y68" s="33">
        <f t="shared" si="10"/>
        <v>141.80788194444446</v>
      </c>
      <c r="Z68" s="34">
        <f t="shared" si="10"/>
        <v>159.53386718750002</v>
      </c>
      <c r="AA68" s="43">
        <f t="shared" si="10"/>
        <v>177.25985243055555</v>
      </c>
    </row>
    <row r="69" spans="12:27" x14ac:dyDescent="0.25">
      <c r="L69">
        <v>16.5</v>
      </c>
      <c r="M69" s="2">
        <f t="shared" si="7"/>
        <v>363.63636363636363</v>
      </c>
      <c r="N69" s="2">
        <f t="shared" si="8"/>
        <v>545.4545454545455</v>
      </c>
      <c r="P69">
        <v>1</v>
      </c>
      <c r="Q69" s="16">
        <v>16.5</v>
      </c>
      <c r="R69" s="29">
        <f t="shared" si="10"/>
        <v>17.99869270833333</v>
      </c>
      <c r="S69" s="30">
        <f t="shared" si="10"/>
        <v>35.99738541666666</v>
      </c>
      <c r="T69" s="31">
        <f t="shared" si="10"/>
        <v>53.99607812499999</v>
      </c>
      <c r="U69" s="30">
        <f t="shared" si="10"/>
        <v>71.99477083333332</v>
      </c>
      <c r="V69" s="31">
        <f t="shared" si="10"/>
        <v>89.993463541666657</v>
      </c>
      <c r="W69" s="30">
        <f t="shared" si="10"/>
        <v>107.99215624999998</v>
      </c>
      <c r="X69" s="31">
        <f t="shared" si="10"/>
        <v>125.99084895833332</v>
      </c>
      <c r="Y69" s="30">
        <f t="shared" si="10"/>
        <v>143.98954166666664</v>
      </c>
      <c r="Z69" s="31">
        <f t="shared" si="10"/>
        <v>161.98823437499999</v>
      </c>
      <c r="AA69" s="42">
        <f t="shared" si="10"/>
        <v>179.98692708333331</v>
      </c>
    </row>
    <row r="70" spans="12:27" x14ac:dyDescent="0.25">
      <c r="L70">
        <v>16.75</v>
      </c>
      <c r="M70" s="2">
        <f t="shared" si="7"/>
        <v>358.20895522388059</v>
      </c>
      <c r="N70" s="2">
        <f t="shared" si="8"/>
        <v>537.31343283582089</v>
      </c>
      <c r="P70">
        <v>2</v>
      </c>
      <c r="Q70" s="20">
        <v>16.75</v>
      </c>
      <c r="R70" s="32">
        <f t="shared" si="10"/>
        <v>18.271400173611109</v>
      </c>
      <c r="S70" s="33">
        <f t="shared" si="10"/>
        <v>36.542800347222219</v>
      </c>
      <c r="T70" s="34">
        <f t="shared" si="10"/>
        <v>54.814200520833332</v>
      </c>
      <c r="U70" s="33">
        <f t="shared" si="10"/>
        <v>73.085600694444437</v>
      </c>
      <c r="V70" s="34">
        <f t="shared" si="10"/>
        <v>91.357000868055565</v>
      </c>
      <c r="W70" s="33">
        <f t="shared" si="10"/>
        <v>109.62840104166666</v>
      </c>
      <c r="X70" s="34">
        <f t="shared" si="10"/>
        <v>127.89980121527779</v>
      </c>
      <c r="Y70" s="33">
        <f t="shared" si="10"/>
        <v>146.17120138888887</v>
      </c>
      <c r="Z70" s="34">
        <f t="shared" si="10"/>
        <v>164.44260156249999</v>
      </c>
      <c r="AA70" s="43">
        <f t="shared" si="10"/>
        <v>182.71400173611113</v>
      </c>
    </row>
    <row r="71" spans="12:27" x14ac:dyDescent="0.25">
      <c r="L71">
        <v>17</v>
      </c>
      <c r="M71" s="2">
        <f t="shared" si="7"/>
        <v>352.94117647058823</v>
      </c>
      <c r="N71" s="2">
        <f t="shared" si="8"/>
        <v>529.41176470588232</v>
      </c>
      <c r="P71">
        <v>1</v>
      </c>
      <c r="Q71" s="16">
        <v>17</v>
      </c>
      <c r="R71" s="29">
        <f t="shared" si="10"/>
        <v>18.544107638888889</v>
      </c>
      <c r="S71" s="30">
        <f t="shared" si="10"/>
        <v>37.088215277777778</v>
      </c>
      <c r="T71" s="31">
        <f t="shared" si="10"/>
        <v>55.632322916666666</v>
      </c>
      <c r="U71" s="30">
        <f t="shared" si="10"/>
        <v>74.176430555555555</v>
      </c>
      <c r="V71" s="31">
        <f t="shared" si="10"/>
        <v>92.720538194444444</v>
      </c>
      <c r="W71" s="30">
        <f t="shared" si="10"/>
        <v>111.26464583333333</v>
      </c>
      <c r="X71" s="31">
        <f t="shared" si="10"/>
        <v>129.80875347222224</v>
      </c>
      <c r="Y71" s="30">
        <f t="shared" si="10"/>
        <v>148.35286111111111</v>
      </c>
      <c r="Z71" s="31">
        <f t="shared" si="10"/>
        <v>166.89696874999998</v>
      </c>
      <c r="AA71" s="42">
        <f t="shared" si="10"/>
        <v>185.44107638888889</v>
      </c>
    </row>
    <row r="72" spans="12:27" x14ac:dyDescent="0.25">
      <c r="L72">
        <v>17.25</v>
      </c>
      <c r="M72" s="2">
        <f t="shared" si="7"/>
        <v>347.82608695652175</v>
      </c>
      <c r="N72" s="2">
        <f t="shared" si="8"/>
        <v>521.73913043478262</v>
      </c>
      <c r="P72">
        <v>2</v>
      </c>
      <c r="Q72" s="20">
        <v>17.25</v>
      </c>
      <c r="R72" s="32">
        <f t="shared" si="10"/>
        <v>18.816815104166665</v>
      </c>
      <c r="S72" s="33">
        <f t="shared" si="10"/>
        <v>37.633630208333329</v>
      </c>
      <c r="T72" s="34">
        <f t="shared" si="10"/>
        <v>56.450445312500001</v>
      </c>
      <c r="U72" s="33">
        <f t="shared" si="10"/>
        <v>75.267260416666659</v>
      </c>
      <c r="V72" s="34">
        <f t="shared" si="10"/>
        <v>94.084075520833323</v>
      </c>
      <c r="W72" s="33">
        <f t="shared" si="10"/>
        <v>112.900890625</v>
      </c>
      <c r="X72" s="34">
        <f t="shared" si="10"/>
        <v>131.71770572916665</v>
      </c>
      <c r="Y72" s="33">
        <f t="shared" si="10"/>
        <v>150.53452083333332</v>
      </c>
      <c r="Z72" s="34">
        <f t="shared" si="10"/>
        <v>169.35133593750001</v>
      </c>
      <c r="AA72" s="43">
        <f t="shared" si="10"/>
        <v>188.16815104166665</v>
      </c>
    </row>
    <row r="73" spans="12:27" x14ac:dyDescent="0.25">
      <c r="L73">
        <v>17.5</v>
      </c>
      <c r="M73" s="2">
        <f t="shared" si="7"/>
        <v>342.85714285714283</v>
      </c>
      <c r="N73" s="2">
        <f t="shared" si="8"/>
        <v>514.28571428571433</v>
      </c>
      <c r="P73">
        <v>1</v>
      </c>
      <c r="Q73" s="16">
        <v>17.5</v>
      </c>
      <c r="R73" s="29">
        <f t="shared" si="10"/>
        <v>19.089522569444444</v>
      </c>
      <c r="S73" s="30">
        <f t="shared" si="10"/>
        <v>38.179045138888888</v>
      </c>
      <c r="T73" s="31">
        <f t="shared" si="10"/>
        <v>57.268567708333329</v>
      </c>
      <c r="U73" s="30">
        <f t="shared" si="10"/>
        <v>76.358090277777777</v>
      </c>
      <c r="V73" s="31">
        <f t="shared" si="10"/>
        <v>95.447612847222217</v>
      </c>
      <c r="W73" s="30">
        <f t="shared" si="10"/>
        <v>114.53713541666666</v>
      </c>
      <c r="X73" s="31">
        <f t="shared" si="10"/>
        <v>133.6266579861111</v>
      </c>
      <c r="Y73" s="30">
        <f t="shared" si="10"/>
        <v>152.71618055555555</v>
      </c>
      <c r="Z73" s="31">
        <f t="shared" si="10"/>
        <v>171.80570312499998</v>
      </c>
      <c r="AA73" s="42">
        <f t="shared" si="10"/>
        <v>190.89522569444443</v>
      </c>
    </row>
    <row r="74" spans="12:27" x14ac:dyDescent="0.25">
      <c r="L74">
        <v>17.75</v>
      </c>
      <c r="M74" s="2">
        <f t="shared" si="7"/>
        <v>338.02816901408448</v>
      </c>
      <c r="N74" s="2">
        <f t="shared" si="8"/>
        <v>507.04225352112678</v>
      </c>
      <c r="P74">
        <v>2</v>
      </c>
      <c r="Q74" s="20">
        <v>17.75</v>
      </c>
      <c r="R74" s="32">
        <f t="shared" si="10"/>
        <v>19.36223003472222</v>
      </c>
      <c r="S74" s="33">
        <f t="shared" si="10"/>
        <v>38.72446006944444</v>
      </c>
      <c r="T74" s="34">
        <f t="shared" si="10"/>
        <v>58.086690104166664</v>
      </c>
      <c r="U74" s="33">
        <f t="shared" si="10"/>
        <v>77.44892013888888</v>
      </c>
      <c r="V74" s="34">
        <f t="shared" si="10"/>
        <v>96.811150173611111</v>
      </c>
      <c r="W74" s="33">
        <f t="shared" si="10"/>
        <v>116.17338020833333</v>
      </c>
      <c r="X74" s="34">
        <f t="shared" si="10"/>
        <v>135.53561024305554</v>
      </c>
      <c r="Y74" s="33">
        <f t="shared" si="10"/>
        <v>154.89784027777776</v>
      </c>
      <c r="Z74" s="34">
        <f t="shared" si="10"/>
        <v>174.26007031249998</v>
      </c>
      <c r="AA74" s="43">
        <f t="shared" si="10"/>
        <v>193.62230034722222</v>
      </c>
    </row>
    <row r="75" spans="12:27" x14ac:dyDescent="0.25">
      <c r="L75">
        <v>18</v>
      </c>
      <c r="M75" s="2">
        <f t="shared" si="7"/>
        <v>333.33333333333331</v>
      </c>
      <c r="N75" s="2">
        <f t="shared" si="8"/>
        <v>500</v>
      </c>
      <c r="P75">
        <v>1</v>
      </c>
      <c r="Q75" s="16">
        <v>18</v>
      </c>
      <c r="R75" s="29">
        <f t="shared" si="10"/>
        <v>19.634937499999999</v>
      </c>
      <c r="S75" s="30">
        <f t="shared" si="10"/>
        <v>39.269874999999999</v>
      </c>
      <c r="T75" s="31">
        <f t="shared" si="10"/>
        <v>58.904812500000006</v>
      </c>
      <c r="U75" s="30">
        <f t="shared" si="10"/>
        <v>78.539749999999998</v>
      </c>
      <c r="V75" s="31">
        <f t="shared" si="10"/>
        <v>98.174687500000019</v>
      </c>
      <c r="W75" s="30">
        <f t="shared" si="10"/>
        <v>117.80962500000001</v>
      </c>
      <c r="X75" s="31">
        <f t="shared" si="10"/>
        <v>137.44456249999999</v>
      </c>
      <c r="Y75" s="30">
        <f t="shared" si="10"/>
        <v>157.0795</v>
      </c>
      <c r="Z75" s="31">
        <f t="shared" si="10"/>
        <v>176.7144375</v>
      </c>
      <c r="AA75" s="42">
        <f t="shared" si="10"/>
        <v>196.34937500000004</v>
      </c>
    </row>
    <row r="76" spans="12:27" x14ac:dyDescent="0.25">
      <c r="L76">
        <v>18.25</v>
      </c>
      <c r="M76" s="2">
        <f t="shared" si="7"/>
        <v>328.76712328767121</v>
      </c>
      <c r="N76" s="2">
        <f t="shared" si="8"/>
        <v>493.15068493150687</v>
      </c>
      <c r="P76">
        <v>2</v>
      </c>
      <c r="Q76" s="20">
        <v>18.25</v>
      </c>
      <c r="R76" s="32">
        <f t="shared" si="10"/>
        <v>19.907644965277775</v>
      </c>
      <c r="S76" s="33">
        <f t="shared" si="10"/>
        <v>39.815289930555551</v>
      </c>
      <c r="T76" s="34">
        <f t="shared" si="10"/>
        <v>59.722934895833326</v>
      </c>
      <c r="U76" s="33">
        <f t="shared" si="10"/>
        <v>79.630579861111102</v>
      </c>
      <c r="V76" s="34">
        <f t="shared" si="10"/>
        <v>99.53822482638887</v>
      </c>
      <c r="W76" s="33">
        <f t="shared" si="10"/>
        <v>119.44586979166665</v>
      </c>
      <c r="X76" s="34">
        <f t="shared" si="10"/>
        <v>139.35351475694443</v>
      </c>
      <c r="Y76" s="33">
        <f t="shared" si="10"/>
        <v>159.2611597222222</v>
      </c>
      <c r="Z76" s="34">
        <f t="shared" si="10"/>
        <v>179.16880468749997</v>
      </c>
      <c r="AA76" s="43">
        <f t="shared" si="10"/>
        <v>199.07644965277774</v>
      </c>
    </row>
    <row r="77" spans="12:27" x14ac:dyDescent="0.25">
      <c r="L77">
        <v>18.5</v>
      </c>
      <c r="M77" s="2">
        <f t="shared" si="7"/>
        <v>324.32432432432432</v>
      </c>
      <c r="N77" s="2">
        <f t="shared" si="8"/>
        <v>486.48648648648651</v>
      </c>
      <c r="P77">
        <v>1</v>
      </c>
      <c r="Q77" s="16">
        <v>18.5</v>
      </c>
      <c r="R77" s="29">
        <f t="shared" si="10"/>
        <v>20.180352430555555</v>
      </c>
      <c r="S77" s="30">
        <f t="shared" si="10"/>
        <v>40.36070486111111</v>
      </c>
      <c r="T77" s="31">
        <f t="shared" si="10"/>
        <v>60.541057291666668</v>
      </c>
      <c r="U77" s="30">
        <f t="shared" si="10"/>
        <v>80.721409722222219</v>
      </c>
      <c r="V77" s="31">
        <f t="shared" si="10"/>
        <v>100.90176215277778</v>
      </c>
      <c r="W77" s="30">
        <f t="shared" si="10"/>
        <v>121.08211458333334</v>
      </c>
      <c r="X77" s="31">
        <f t="shared" si="10"/>
        <v>141.26246701388888</v>
      </c>
      <c r="Y77" s="30">
        <f t="shared" si="10"/>
        <v>161.44281944444444</v>
      </c>
      <c r="Z77" s="31">
        <f t="shared" si="10"/>
        <v>181.623171875</v>
      </c>
      <c r="AA77" s="42">
        <f t="shared" si="10"/>
        <v>201.80352430555556</v>
      </c>
    </row>
    <row r="78" spans="12:27" x14ac:dyDescent="0.25">
      <c r="L78">
        <v>18.75</v>
      </c>
      <c r="M78" s="2">
        <f t="shared" si="7"/>
        <v>320</v>
      </c>
      <c r="N78" s="2">
        <f t="shared" si="8"/>
        <v>480</v>
      </c>
      <c r="P78">
        <v>2</v>
      </c>
      <c r="Q78" s="20">
        <v>18.75</v>
      </c>
      <c r="R78" s="32">
        <f t="shared" ref="R78:AA87" si="11">$Q78*3.14159/12*R$2/60</f>
        <v>20.453059895833334</v>
      </c>
      <c r="S78" s="33">
        <f t="shared" si="11"/>
        <v>40.906119791666669</v>
      </c>
      <c r="T78" s="34">
        <f t="shared" si="11"/>
        <v>61.359179687500003</v>
      </c>
      <c r="U78" s="33">
        <f t="shared" si="11"/>
        <v>81.812239583333337</v>
      </c>
      <c r="V78" s="34">
        <f t="shared" si="11"/>
        <v>102.26529947916667</v>
      </c>
      <c r="W78" s="33">
        <f t="shared" si="11"/>
        <v>122.71835937500001</v>
      </c>
      <c r="X78" s="34">
        <f t="shared" si="11"/>
        <v>143.17141927083333</v>
      </c>
      <c r="Y78" s="33">
        <f t="shared" si="11"/>
        <v>163.62447916666667</v>
      </c>
      <c r="Z78" s="34">
        <f t="shared" si="11"/>
        <v>184.07753906249999</v>
      </c>
      <c r="AA78" s="43">
        <f t="shared" si="11"/>
        <v>204.53059895833334</v>
      </c>
    </row>
    <row r="79" spans="12:27" x14ac:dyDescent="0.25">
      <c r="L79">
        <v>19</v>
      </c>
      <c r="M79" s="2">
        <f t="shared" si="7"/>
        <v>315.78947368421052</v>
      </c>
      <c r="N79" s="2">
        <f t="shared" si="8"/>
        <v>473.68421052631578</v>
      </c>
      <c r="P79">
        <v>1</v>
      </c>
      <c r="Q79" s="16">
        <v>19</v>
      </c>
      <c r="R79" s="29">
        <f t="shared" si="11"/>
        <v>20.725767361111107</v>
      </c>
      <c r="S79" s="30">
        <f t="shared" si="11"/>
        <v>41.451534722222213</v>
      </c>
      <c r="T79" s="31">
        <f t="shared" si="11"/>
        <v>62.177302083333331</v>
      </c>
      <c r="U79" s="30">
        <f t="shared" si="11"/>
        <v>82.903069444444426</v>
      </c>
      <c r="V79" s="31">
        <f t="shared" si="11"/>
        <v>103.62883680555555</v>
      </c>
      <c r="W79" s="30">
        <f t="shared" si="11"/>
        <v>124.35460416666666</v>
      </c>
      <c r="X79" s="31">
        <f t="shared" si="11"/>
        <v>145.08037152777777</v>
      </c>
      <c r="Y79" s="30">
        <f t="shared" si="11"/>
        <v>165.80613888888885</v>
      </c>
      <c r="Z79" s="31">
        <f t="shared" si="11"/>
        <v>186.53190624999999</v>
      </c>
      <c r="AA79" s="42">
        <f t="shared" si="11"/>
        <v>207.2576736111111</v>
      </c>
    </row>
    <row r="80" spans="12:27" x14ac:dyDescent="0.25">
      <c r="L80">
        <v>19.25</v>
      </c>
      <c r="M80" s="2">
        <f t="shared" si="7"/>
        <v>311.68831168831167</v>
      </c>
      <c r="N80" s="2">
        <f t="shared" si="8"/>
        <v>467.53246753246754</v>
      </c>
      <c r="P80">
        <v>2</v>
      </c>
      <c r="Q80" s="20">
        <v>19.25</v>
      </c>
      <c r="R80" s="32">
        <f t="shared" si="11"/>
        <v>20.998474826388886</v>
      </c>
      <c r="S80" s="33">
        <f t="shared" si="11"/>
        <v>41.996949652777772</v>
      </c>
      <c r="T80" s="34">
        <f t="shared" si="11"/>
        <v>62.995424479166665</v>
      </c>
      <c r="U80" s="33">
        <f t="shared" si="11"/>
        <v>83.993899305555544</v>
      </c>
      <c r="V80" s="34">
        <f t="shared" si="11"/>
        <v>104.99237413194443</v>
      </c>
      <c r="W80" s="33">
        <f t="shared" si="11"/>
        <v>125.99084895833333</v>
      </c>
      <c r="X80" s="34">
        <f t="shared" si="11"/>
        <v>146.98932378472222</v>
      </c>
      <c r="Y80" s="33">
        <f t="shared" si="11"/>
        <v>167.98779861111109</v>
      </c>
      <c r="Z80" s="34">
        <f t="shared" si="11"/>
        <v>188.98627343749999</v>
      </c>
      <c r="AA80" s="43">
        <f t="shared" si="11"/>
        <v>209.98474826388886</v>
      </c>
    </row>
    <row r="81" spans="12:27" x14ac:dyDescent="0.25">
      <c r="L81">
        <v>19.5</v>
      </c>
      <c r="M81" s="2">
        <f t="shared" si="7"/>
        <v>307.69230769230768</v>
      </c>
      <c r="N81" s="2">
        <f t="shared" si="8"/>
        <v>461.53846153846155</v>
      </c>
      <c r="P81">
        <v>1</v>
      </c>
      <c r="Q81" s="16">
        <v>19.5</v>
      </c>
      <c r="R81" s="29">
        <f t="shared" si="11"/>
        <v>21.271182291666666</v>
      </c>
      <c r="S81" s="30">
        <f t="shared" si="11"/>
        <v>42.542364583333331</v>
      </c>
      <c r="T81" s="31">
        <f t="shared" si="11"/>
        <v>63.813546874999993</v>
      </c>
      <c r="U81" s="30">
        <f t="shared" si="11"/>
        <v>85.084729166666662</v>
      </c>
      <c r="V81" s="31">
        <f t="shared" si="11"/>
        <v>106.35591145833332</v>
      </c>
      <c r="W81" s="30">
        <f t="shared" si="11"/>
        <v>127.62709374999999</v>
      </c>
      <c r="X81" s="31">
        <f t="shared" si="11"/>
        <v>148.89827604166663</v>
      </c>
      <c r="Y81" s="30">
        <f t="shared" si="11"/>
        <v>170.16945833333332</v>
      </c>
      <c r="Z81" s="31">
        <f t="shared" si="11"/>
        <v>191.44064062499999</v>
      </c>
      <c r="AA81" s="42">
        <f t="shared" si="11"/>
        <v>212.71182291666665</v>
      </c>
    </row>
    <row r="82" spans="12:27" x14ac:dyDescent="0.25">
      <c r="L82">
        <v>19.75</v>
      </c>
      <c r="M82" s="2">
        <f t="shared" si="7"/>
        <v>303.79746835443041</v>
      </c>
      <c r="N82" s="2">
        <f t="shared" si="8"/>
        <v>455.69620253164555</v>
      </c>
      <c r="P82">
        <v>2</v>
      </c>
      <c r="Q82" s="20">
        <v>19.75</v>
      </c>
      <c r="R82" s="32">
        <f t="shared" si="11"/>
        <v>21.543889756944445</v>
      </c>
      <c r="S82" s="33">
        <f t="shared" si="11"/>
        <v>43.08777951388889</v>
      </c>
      <c r="T82" s="34">
        <f t="shared" si="11"/>
        <v>64.631669270833342</v>
      </c>
      <c r="U82" s="33">
        <f t="shared" si="11"/>
        <v>86.17555902777778</v>
      </c>
      <c r="V82" s="34">
        <f t="shared" si="11"/>
        <v>107.71944878472223</v>
      </c>
      <c r="W82" s="33">
        <f t="shared" si="11"/>
        <v>129.26333854166668</v>
      </c>
      <c r="X82" s="34">
        <f t="shared" si="11"/>
        <v>150.80722829861114</v>
      </c>
      <c r="Y82" s="33">
        <f t="shared" si="11"/>
        <v>172.35111805555556</v>
      </c>
      <c r="Z82" s="34">
        <f t="shared" si="11"/>
        <v>193.89500781250001</v>
      </c>
      <c r="AA82" s="43">
        <f t="shared" si="11"/>
        <v>215.43889756944446</v>
      </c>
    </row>
    <row r="83" spans="12:27" x14ac:dyDescent="0.25">
      <c r="L83">
        <v>20</v>
      </c>
      <c r="M83" s="2">
        <f t="shared" ref="M83:M99" si="12">$M$2/L83</f>
        <v>300</v>
      </c>
      <c r="N83" s="2">
        <f t="shared" ref="N83:N99" si="13">$N$2/L83</f>
        <v>450</v>
      </c>
      <c r="P83">
        <v>1</v>
      </c>
      <c r="Q83" s="16">
        <v>20</v>
      </c>
      <c r="R83" s="29">
        <f t="shared" si="11"/>
        <v>21.816597222222224</v>
      </c>
      <c r="S83" s="30">
        <f t="shared" si="11"/>
        <v>43.633194444444449</v>
      </c>
      <c r="T83" s="31">
        <f t="shared" si="11"/>
        <v>65.44979166666667</v>
      </c>
      <c r="U83" s="30">
        <f t="shared" si="11"/>
        <v>87.266388888888898</v>
      </c>
      <c r="V83" s="31">
        <f t="shared" si="11"/>
        <v>109.08298611111111</v>
      </c>
      <c r="W83" s="30">
        <f t="shared" si="11"/>
        <v>130.89958333333334</v>
      </c>
      <c r="X83" s="31">
        <f t="shared" si="11"/>
        <v>152.71618055555555</v>
      </c>
      <c r="Y83" s="30">
        <f t="shared" si="11"/>
        <v>174.5327777777778</v>
      </c>
      <c r="Z83" s="31">
        <f t="shared" si="11"/>
        <v>196.34937499999998</v>
      </c>
      <c r="AA83" s="42">
        <f t="shared" si="11"/>
        <v>218.16597222222222</v>
      </c>
    </row>
    <row r="84" spans="12:27" x14ac:dyDescent="0.25">
      <c r="L84">
        <v>20.25</v>
      </c>
      <c r="M84" s="2">
        <f t="shared" si="12"/>
        <v>296.2962962962963</v>
      </c>
      <c r="N84" s="2">
        <f t="shared" si="13"/>
        <v>444.44444444444446</v>
      </c>
      <c r="P84">
        <v>2</v>
      </c>
      <c r="Q84" s="20">
        <v>20.25</v>
      </c>
      <c r="R84" s="32">
        <f t="shared" si="11"/>
        <v>22.089304687499997</v>
      </c>
      <c r="S84" s="33">
        <f t="shared" si="11"/>
        <v>44.178609374999994</v>
      </c>
      <c r="T84" s="34">
        <f t="shared" si="11"/>
        <v>66.267914062499997</v>
      </c>
      <c r="U84" s="33">
        <f t="shared" si="11"/>
        <v>88.357218749999987</v>
      </c>
      <c r="V84" s="34">
        <f t="shared" si="11"/>
        <v>110.44652343750001</v>
      </c>
      <c r="W84" s="33">
        <f t="shared" si="11"/>
        <v>132.53582812499999</v>
      </c>
      <c r="X84" s="34">
        <f t="shared" si="11"/>
        <v>154.6251328125</v>
      </c>
      <c r="Y84" s="33">
        <f t="shared" si="11"/>
        <v>176.71443749999997</v>
      </c>
      <c r="Z84" s="34">
        <f t="shared" si="11"/>
        <v>198.80374218750001</v>
      </c>
      <c r="AA84" s="43">
        <f t="shared" si="11"/>
        <v>220.89304687500001</v>
      </c>
    </row>
    <row r="85" spans="12:27" x14ac:dyDescent="0.25">
      <c r="L85">
        <v>20.5</v>
      </c>
      <c r="M85" s="2">
        <f t="shared" si="12"/>
        <v>292.6829268292683</v>
      </c>
      <c r="N85" s="2">
        <f t="shared" si="13"/>
        <v>439.02439024390242</v>
      </c>
      <c r="P85">
        <v>1</v>
      </c>
      <c r="Q85" s="16">
        <v>20.5</v>
      </c>
      <c r="R85" s="29">
        <f t="shared" si="11"/>
        <v>22.362012152777773</v>
      </c>
      <c r="S85" s="30">
        <f t="shared" si="11"/>
        <v>44.724024305555545</v>
      </c>
      <c r="T85" s="31">
        <f t="shared" si="11"/>
        <v>67.086036458333325</v>
      </c>
      <c r="U85" s="30">
        <f t="shared" si="11"/>
        <v>89.448048611111091</v>
      </c>
      <c r="V85" s="31">
        <f t="shared" si="11"/>
        <v>111.81006076388887</v>
      </c>
      <c r="W85" s="30">
        <f t="shared" si="11"/>
        <v>134.17207291666665</v>
      </c>
      <c r="X85" s="31">
        <f t="shared" si="11"/>
        <v>156.53408506944442</v>
      </c>
      <c r="Y85" s="30">
        <f t="shared" si="11"/>
        <v>178.89609722222218</v>
      </c>
      <c r="Z85" s="31">
        <f t="shared" si="11"/>
        <v>201.25810937499998</v>
      </c>
      <c r="AA85" s="42">
        <f t="shared" si="11"/>
        <v>223.62012152777774</v>
      </c>
    </row>
    <row r="86" spans="12:27" x14ac:dyDescent="0.25">
      <c r="L86">
        <v>20.75</v>
      </c>
      <c r="M86" s="2">
        <f t="shared" si="12"/>
        <v>289.15662650602411</v>
      </c>
      <c r="N86" s="2">
        <f t="shared" si="13"/>
        <v>433.73493975903614</v>
      </c>
      <c r="P86">
        <v>2</v>
      </c>
      <c r="Q86" s="20">
        <v>20.75</v>
      </c>
      <c r="R86" s="32">
        <f t="shared" si="11"/>
        <v>22.634719618055556</v>
      </c>
      <c r="S86" s="33">
        <f t="shared" si="11"/>
        <v>45.269439236111111</v>
      </c>
      <c r="T86" s="34">
        <f t="shared" si="11"/>
        <v>67.904158854166653</v>
      </c>
      <c r="U86" s="33">
        <f t="shared" si="11"/>
        <v>90.538878472222223</v>
      </c>
      <c r="V86" s="34">
        <f t="shared" si="11"/>
        <v>113.17359809027776</v>
      </c>
      <c r="W86" s="33">
        <f t="shared" si="11"/>
        <v>135.80831770833331</v>
      </c>
      <c r="X86" s="34">
        <f t="shared" si="11"/>
        <v>158.44303732638889</v>
      </c>
      <c r="Y86" s="33">
        <f t="shared" si="11"/>
        <v>181.07775694444445</v>
      </c>
      <c r="Z86" s="34">
        <f t="shared" si="11"/>
        <v>203.71247656249997</v>
      </c>
      <c r="AA86" s="43">
        <f t="shared" si="11"/>
        <v>226.34719618055553</v>
      </c>
    </row>
    <row r="87" spans="12:27" x14ac:dyDescent="0.25">
      <c r="L87">
        <v>21</v>
      </c>
      <c r="M87" s="2">
        <f t="shared" si="12"/>
        <v>285.71428571428572</v>
      </c>
      <c r="N87" s="2">
        <f t="shared" si="13"/>
        <v>428.57142857142856</v>
      </c>
      <c r="P87">
        <v>1</v>
      </c>
      <c r="Q87" s="16">
        <v>21</v>
      </c>
      <c r="R87" s="29">
        <f t="shared" si="11"/>
        <v>22.907427083333332</v>
      </c>
      <c r="S87" s="30">
        <f t="shared" si="11"/>
        <v>45.814854166666663</v>
      </c>
      <c r="T87" s="31">
        <f t="shared" si="11"/>
        <v>68.722281249999995</v>
      </c>
      <c r="U87" s="30">
        <f t="shared" si="11"/>
        <v>91.629708333333326</v>
      </c>
      <c r="V87" s="31">
        <f t="shared" si="11"/>
        <v>114.53713541666666</v>
      </c>
      <c r="W87" s="30">
        <f t="shared" si="11"/>
        <v>137.44456249999999</v>
      </c>
      <c r="X87" s="31">
        <f t="shared" si="11"/>
        <v>160.35198958333331</v>
      </c>
      <c r="Y87" s="30">
        <f t="shared" si="11"/>
        <v>183.25941666666665</v>
      </c>
      <c r="Z87" s="31">
        <f t="shared" si="11"/>
        <v>206.16684374999997</v>
      </c>
      <c r="AA87" s="42">
        <f t="shared" si="11"/>
        <v>229.07427083333332</v>
      </c>
    </row>
    <row r="88" spans="12:27" x14ac:dyDescent="0.25">
      <c r="L88">
        <v>21.25</v>
      </c>
      <c r="M88" s="2">
        <f t="shared" si="12"/>
        <v>282.35294117647061</v>
      </c>
      <c r="N88" s="2">
        <f t="shared" si="13"/>
        <v>423.52941176470586</v>
      </c>
      <c r="P88">
        <v>2</v>
      </c>
      <c r="Q88" s="20">
        <v>21.25</v>
      </c>
      <c r="R88" s="32">
        <f t="shared" ref="R88:AA99" si="14">$Q88*3.14159/12*R$2/60</f>
        <v>23.180134548611111</v>
      </c>
      <c r="S88" s="33">
        <f t="shared" si="14"/>
        <v>46.360269097222222</v>
      </c>
      <c r="T88" s="34">
        <f t="shared" si="14"/>
        <v>69.540403645833322</v>
      </c>
      <c r="U88" s="33">
        <f t="shared" si="14"/>
        <v>92.720538194444444</v>
      </c>
      <c r="V88" s="34">
        <f t="shared" si="14"/>
        <v>115.90067274305555</v>
      </c>
      <c r="W88" s="33">
        <f t="shared" si="14"/>
        <v>139.08080729166664</v>
      </c>
      <c r="X88" s="34">
        <f t="shared" si="14"/>
        <v>162.26094184027775</v>
      </c>
      <c r="Y88" s="33">
        <f t="shared" si="14"/>
        <v>185.44107638888889</v>
      </c>
      <c r="Z88" s="34">
        <f t="shared" si="14"/>
        <v>208.6212109375</v>
      </c>
      <c r="AA88" s="43">
        <f t="shared" si="14"/>
        <v>231.8013454861111</v>
      </c>
    </row>
    <row r="89" spans="12:27" x14ac:dyDescent="0.25">
      <c r="L89">
        <v>21.5</v>
      </c>
      <c r="M89" s="2">
        <f t="shared" si="12"/>
        <v>279.06976744186045</v>
      </c>
      <c r="N89" s="2">
        <f t="shared" si="13"/>
        <v>418.60465116279067</v>
      </c>
      <c r="P89">
        <v>1</v>
      </c>
      <c r="Q89" s="16">
        <v>21.5</v>
      </c>
      <c r="R89" s="29">
        <f t="shared" si="14"/>
        <v>23.452842013888887</v>
      </c>
      <c r="S89" s="30">
        <f t="shared" si="14"/>
        <v>46.905684027777774</v>
      </c>
      <c r="T89" s="31">
        <f t="shared" si="14"/>
        <v>70.358526041666664</v>
      </c>
      <c r="U89" s="30">
        <f t="shared" si="14"/>
        <v>93.811368055555548</v>
      </c>
      <c r="V89" s="31">
        <f t="shared" si="14"/>
        <v>117.26421006944446</v>
      </c>
      <c r="W89" s="30">
        <f t="shared" si="14"/>
        <v>140.71705208333333</v>
      </c>
      <c r="X89" s="31">
        <f t="shared" si="14"/>
        <v>164.16989409722223</v>
      </c>
      <c r="Y89" s="30">
        <f t="shared" si="14"/>
        <v>187.6227361111111</v>
      </c>
      <c r="Z89" s="31">
        <f t="shared" si="14"/>
        <v>211.07557812499999</v>
      </c>
      <c r="AA89" s="42">
        <f t="shared" si="14"/>
        <v>234.52842013888892</v>
      </c>
    </row>
    <row r="90" spans="12:27" x14ac:dyDescent="0.25">
      <c r="L90">
        <v>21.75</v>
      </c>
      <c r="M90" s="2">
        <f t="shared" si="12"/>
        <v>275.86206896551727</v>
      </c>
      <c r="N90" s="2">
        <f t="shared" si="13"/>
        <v>413.79310344827587</v>
      </c>
      <c r="P90">
        <v>2</v>
      </c>
      <c r="Q90" s="20">
        <v>21.75</v>
      </c>
      <c r="R90" s="32">
        <f t="shared" si="14"/>
        <v>23.725549479166666</v>
      </c>
      <c r="S90" s="33">
        <f t="shared" si="14"/>
        <v>47.451098958333333</v>
      </c>
      <c r="T90" s="34">
        <f t="shared" si="14"/>
        <v>71.176648437500006</v>
      </c>
      <c r="U90" s="33">
        <f t="shared" si="14"/>
        <v>94.902197916666665</v>
      </c>
      <c r="V90" s="34">
        <f t="shared" si="14"/>
        <v>118.62774739583332</v>
      </c>
      <c r="W90" s="33">
        <f t="shared" si="14"/>
        <v>142.35329687500001</v>
      </c>
      <c r="X90" s="34">
        <f t="shared" si="14"/>
        <v>166.07884635416667</v>
      </c>
      <c r="Y90" s="33">
        <f t="shared" si="14"/>
        <v>189.80439583333333</v>
      </c>
      <c r="Z90" s="34">
        <f t="shared" si="14"/>
        <v>213.52994531249999</v>
      </c>
      <c r="AA90" s="43">
        <f t="shared" si="14"/>
        <v>237.25549479166665</v>
      </c>
    </row>
    <row r="91" spans="12:27" x14ac:dyDescent="0.25">
      <c r="L91">
        <v>22</v>
      </c>
      <c r="M91" s="2">
        <f t="shared" si="12"/>
        <v>272.72727272727275</v>
      </c>
      <c r="N91" s="2">
        <f t="shared" si="13"/>
        <v>409.09090909090907</v>
      </c>
      <c r="P91">
        <v>1</v>
      </c>
      <c r="Q91" s="16">
        <v>22</v>
      </c>
      <c r="R91" s="29">
        <f t="shared" si="14"/>
        <v>23.998256944444446</v>
      </c>
      <c r="S91" s="30">
        <f t="shared" si="14"/>
        <v>47.996513888888892</v>
      </c>
      <c r="T91" s="31">
        <f t="shared" si="14"/>
        <v>71.994770833333334</v>
      </c>
      <c r="U91" s="30">
        <f t="shared" si="14"/>
        <v>95.993027777777783</v>
      </c>
      <c r="V91" s="31">
        <f t="shared" si="14"/>
        <v>119.99128472222222</v>
      </c>
      <c r="W91" s="30">
        <f t="shared" si="14"/>
        <v>143.98954166666667</v>
      </c>
      <c r="X91" s="31">
        <f t="shared" si="14"/>
        <v>167.98779861111109</v>
      </c>
      <c r="Y91" s="30">
        <f t="shared" si="14"/>
        <v>191.98605555555557</v>
      </c>
      <c r="Z91" s="31">
        <f t="shared" si="14"/>
        <v>215.98431250000002</v>
      </c>
      <c r="AA91" s="42">
        <f t="shared" si="14"/>
        <v>239.98256944444444</v>
      </c>
    </row>
    <row r="92" spans="12:27" x14ac:dyDescent="0.25">
      <c r="L92">
        <v>22.25</v>
      </c>
      <c r="M92" s="2">
        <f t="shared" si="12"/>
        <v>269.66292134831463</v>
      </c>
      <c r="N92" s="2">
        <f t="shared" si="13"/>
        <v>404.49438202247188</v>
      </c>
      <c r="P92">
        <v>2</v>
      </c>
      <c r="Q92" s="20">
        <v>22.25</v>
      </c>
      <c r="R92" s="32">
        <f t="shared" si="14"/>
        <v>24.270964409722218</v>
      </c>
      <c r="S92" s="33">
        <f t="shared" si="14"/>
        <v>48.541928819444436</v>
      </c>
      <c r="T92" s="34">
        <f t="shared" si="14"/>
        <v>72.812893229166647</v>
      </c>
      <c r="U92" s="33">
        <f t="shared" si="14"/>
        <v>97.083857638888873</v>
      </c>
      <c r="V92" s="34">
        <f t="shared" si="14"/>
        <v>121.3548220486111</v>
      </c>
      <c r="W92" s="33">
        <f t="shared" si="14"/>
        <v>145.62578645833329</v>
      </c>
      <c r="X92" s="34">
        <f t="shared" si="14"/>
        <v>169.89675086805553</v>
      </c>
      <c r="Y92" s="33">
        <f t="shared" si="14"/>
        <v>194.16771527777775</v>
      </c>
      <c r="Z92" s="34">
        <f t="shared" si="14"/>
        <v>218.43867968749996</v>
      </c>
      <c r="AA92" s="43">
        <f t="shared" si="14"/>
        <v>242.7096440972222</v>
      </c>
    </row>
    <row r="93" spans="12:27" x14ac:dyDescent="0.25">
      <c r="L93">
        <v>22.5</v>
      </c>
      <c r="M93" s="2">
        <f t="shared" si="12"/>
        <v>266.66666666666669</v>
      </c>
      <c r="N93" s="2">
        <f t="shared" si="13"/>
        <v>400</v>
      </c>
      <c r="P93">
        <v>1</v>
      </c>
      <c r="Q93" s="16">
        <v>22.5</v>
      </c>
      <c r="R93" s="29">
        <f t="shared" si="14"/>
        <v>24.543671874999998</v>
      </c>
      <c r="S93" s="30">
        <f t="shared" si="14"/>
        <v>49.087343749999995</v>
      </c>
      <c r="T93" s="31">
        <f t="shared" si="14"/>
        <v>73.631015624999989</v>
      </c>
      <c r="U93" s="30">
        <f t="shared" si="14"/>
        <v>98.17468749999999</v>
      </c>
      <c r="V93" s="31">
        <f t="shared" si="14"/>
        <v>122.71835937500001</v>
      </c>
      <c r="W93" s="30">
        <f t="shared" si="14"/>
        <v>147.26203124999998</v>
      </c>
      <c r="X93" s="31">
        <f t="shared" si="14"/>
        <v>171.80570312499998</v>
      </c>
      <c r="Y93" s="30">
        <f t="shared" si="14"/>
        <v>196.34937499999998</v>
      </c>
      <c r="Z93" s="31">
        <f t="shared" si="14"/>
        <v>220.89304687499998</v>
      </c>
      <c r="AA93" s="42">
        <f t="shared" si="14"/>
        <v>245.43671875000001</v>
      </c>
    </row>
    <row r="94" spans="12:27" x14ac:dyDescent="0.25">
      <c r="L94">
        <v>22.75</v>
      </c>
      <c r="M94" s="2">
        <f t="shared" si="12"/>
        <v>263.73626373626371</v>
      </c>
      <c r="N94" s="2">
        <f t="shared" si="13"/>
        <v>395.60439560439562</v>
      </c>
      <c r="P94">
        <v>2</v>
      </c>
      <c r="Q94" s="20">
        <v>22.75</v>
      </c>
      <c r="R94" s="32">
        <f t="shared" si="14"/>
        <v>24.816379340277773</v>
      </c>
      <c r="S94" s="33">
        <f t="shared" si="14"/>
        <v>49.632758680555547</v>
      </c>
      <c r="T94" s="34">
        <f t="shared" si="14"/>
        <v>74.449138020833331</v>
      </c>
      <c r="U94" s="33">
        <f t="shared" si="14"/>
        <v>99.265517361111094</v>
      </c>
      <c r="V94" s="34">
        <f t="shared" si="14"/>
        <v>124.08189670138887</v>
      </c>
      <c r="W94" s="33">
        <f t="shared" si="14"/>
        <v>148.89827604166666</v>
      </c>
      <c r="X94" s="34">
        <f t="shared" si="14"/>
        <v>173.71465538194443</v>
      </c>
      <c r="Y94" s="33">
        <f t="shared" si="14"/>
        <v>198.53103472222219</v>
      </c>
      <c r="Z94" s="34">
        <f t="shared" si="14"/>
        <v>223.34741406249998</v>
      </c>
      <c r="AA94" s="43">
        <f t="shared" si="14"/>
        <v>248.16379340277774</v>
      </c>
    </row>
    <row r="95" spans="12:27" x14ac:dyDescent="0.25">
      <c r="L95">
        <v>23</v>
      </c>
      <c r="M95" s="2">
        <f t="shared" si="12"/>
        <v>260.86956521739131</v>
      </c>
      <c r="N95" s="2">
        <f t="shared" si="13"/>
        <v>391.30434782608694</v>
      </c>
      <c r="P95">
        <v>1</v>
      </c>
      <c r="Q95" s="16">
        <v>23</v>
      </c>
      <c r="R95" s="29">
        <f t="shared" si="14"/>
        <v>25.089086805555553</v>
      </c>
      <c r="S95" s="30">
        <f t="shared" si="14"/>
        <v>50.178173611111106</v>
      </c>
      <c r="T95" s="31">
        <f t="shared" si="14"/>
        <v>75.267260416666659</v>
      </c>
      <c r="U95" s="30">
        <f t="shared" si="14"/>
        <v>100.35634722222221</v>
      </c>
      <c r="V95" s="31">
        <f t="shared" si="14"/>
        <v>125.44543402777776</v>
      </c>
      <c r="W95" s="30">
        <f t="shared" si="14"/>
        <v>150.53452083333332</v>
      </c>
      <c r="X95" s="31">
        <f t="shared" si="14"/>
        <v>175.6236076388889</v>
      </c>
      <c r="Y95" s="30">
        <f t="shared" si="14"/>
        <v>200.71269444444442</v>
      </c>
      <c r="Z95" s="31">
        <f t="shared" si="14"/>
        <v>225.80178125</v>
      </c>
      <c r="AA95" s="42">
        <f t="shared" si="14"/>
        <v>250.89086805555553</v>
      </c>
    </row>
    <row r="96" spans="12:27" x14ac:dyDescent="0.25">
      <c r="L96">
        <v>23.25</v>
      </c>
      <c r="M96" s="2">
        <f t="shared" si="12"/>
        <v>258.06451612903226</v>
      </c>
      <c r="N96" s="2">
        <f t="shared" si="13"/>
        <v>387.09677419354841</v>
      </c>
      <c r="P96">
        <v>2</v>
      </c>
      <c r="Q96" s="20">
        <v>23.25</v>
      </c>
      <c r="R96" s="32">
        <f t="shared" si="14"/>
        <v>25.361794270833336</v>
      </c>
      <c r="S96" s="33">
        <f t="shared" si="14"/>
        <v>50.723588541666672</v>
      </c>
      <c r="T96" s="34">
        <f t="shared" si="14"/>
        <v>76.085382812500001</v>
      </c>
      <c r="U96" s="33">
        <f t="shared" si="14"/>
        <v>101.44717708333334</v>
      </c>
      <c r="V96" s="34">
        <f t="shared" si="14"/>
        <v>126.80897135416667</v>
      </c>
      <c r="W96" s="33">
        <f t="shared" si="14"/>
        <v>152.170765625</v>
      </c>
      <c r="X96" s="34">
        <f t="shared" si="14"/>
        <v>177.53255989583334</v>
      </c>
      <c r="Y96" s="33">
        <f t="shared" si="14"/>
        <v>202.89435416666669</v>
      </c>
      <c r="Z96" s="34">
        <f t="shared" si="14"/>
        <v>228.2561484375</v>
      </c>
      <c r="AA96" s="43">
        <f t="shared" si="14"/>
        <v>253.61794270833335</v>
      </c>
    </row>
    <row r="97" spans="12:27" x14ac:dyDescent="0.25">
      <c r="L97">
        <v>23.5</v>
      </c>
      <c r="M97" s="2">
        <f t="shared" si="12"/>
        <v>255.31914893617022</v>
      </c>
      <c r="N97" s="2">
        <f t="shared" si="13"/>
        <v>382.97872340425533</v>
      </c>
      <c r="P97">
        <v>1</v>
      </c>
      <c r="Q97" s="16">
        <v>23.5</v>
      </c>
      <c r="R97" s="29">
        <f t="shared" si="14"/>
        <v>25.634501736111112</v>
      </c>
      <c r="S97" s="30">
        <f t="shared" si="14"/>
        <v>51.269003472222224</v>
      </c>
      <c r="T97" s="31">
        <f t="shared" si="14"/>
        <v>76.903505208333343</v>
      </c>
      <c r="U97" s="30">
        <f t="shared" si="14"/>
        <v>102.53800694444445</v>
      </c>
      <c r="V97" s="31">
        <f t="shared" si="14"/>
        <v>128.17250868055555</v>
      </c>
      <c r="W97" s="30">
        <f t="shared" si="14"/>
        <v>153.80701041666669</v>
      </c>
      <c r="X97" s="31">
        <f t="shared" si="14"/>
        <v>179.44151215277776</v>
      </c>
      <c r="Y97" s="30">
        <f t="shared" si="14"/>
        <v>205.07601388888889</v>
      </c>
      <c r="Z97" s="31">
        <f t="shared" si="14"/>
        <v>230.710515625</v>
      </c>
      <c r="AA97" s="42">
        <f t="shared" si="14"/>
        <v>256.3450173611111</v>
      </c>
    </row>
    <row r="98" spans="12:27" x14ac:dyDescent="0.25">
      <c r="L98">
        <v>23.75</v>
      </c>
      <c r="M98" s="2">
        <f t="shared" si="12"/>
        <v>252.63157894736841</v>
      </c>
      <c r="N98" s="2">
        <f t="shared" si="13"/>
        <v>378.94736842105266</v>
      </c>
      <c r="P98">
        <v>2</v>
      </c>
      <c r="Q98" s="20">
        <v>23.75</v>
      </c>
      <c r="R98" s="32">
        <f t="shared" si="14"/>
        <v>25.907209201388888</v>
      </c>
      <c r="S98" s="33">
        <f t="shared" si="14"/>
        <v>51.814418402777775</v>
      </c>
      <c r="T98" s="34">
        <f t="shared" si="14"/>
        <v>77.72162760416667</v>
      </c>
      <c r="U98" s="33">
        <f t="shared" si="14"/>
        <v>103.62883680555555</v>
      </c>
      <c r="V98" s="34">
        <f t="shared" si="14"/>
        <v>129.53604600694445</v>
      </c>
      <c r="W98" s="33">
        <f t="shared" si="14"/>
        <v>155.44325520833334</v>
      </c>
      <c r="X98" s="34">
        <f t="shared" si="14"/>
        <v>181.35046440972221</v>
      </c>
      <c r="Y98" s="33">
        <f t="shared" si="14"/>
        <v>207.2576736111111</v>
      </c>
      <c r="Z98" s="34">
        <f t="shared" si="14"/>
        <v>233.1648828125</v>
      </c>
      <c r="AA98" s="43">
        <f t="shared" si="14"/>
        <v>259.07209201388889</v>
      </c>
    </row>
    <row r="99" spans="12:27" ht="15.75" thickBot="1" x14ac:dyDescent="0.3">
      <c r="L99">
        <v>24</v>
      </c>
      <c r="M99" s="2">
        <f t="shared" si="12"/>
        <v>250</v>
      </c>
      <c r="N99" s="2">
        <f t="shared" si="13"/>
        <v>375</v>
      </c>
      <c r="P99">
        <v>1</v>
      </c>
      <c r="Q99" s="17">
        <v>24</v>
      </c>
      <c r="R99" s="45">
        <f t="shared" si="14"/>
        <v>26.17991666666666</v>
      </c>
      <c r="S99" s="46">
        <f t="shared" si="14"/>
        <v>52.35983333333332</v>
      </c>
      <c r="T99" s="47">
        <f t="shared" si="14"/>
        <v>78.539749999999984</v>
      </c>
      <c r="U99" s="46">
        <f t="shared" si="14"/>
        <v>104.71966666666664</v>
      </c>
      <c r="V99" s="47">
        <f t="shared" si="14"/>
        <v>130.89958333333331</v>
      </c>
      <c r="W99" s="46">
        <f t="shared" si="14"/>
        <v>157.07949999999997</v>
      </c>
      <c r="X99" s="47">
        <f t="shared" si="14"/>
        <v>183.25941666666665</v>
      </c>
      <c r="Y99" s="46">
        <f t="shared" si="14"/>
        <v>209.43933333333328</v>
      </c>
      <c r="Z99" s="47">
        <f t="shared" si="14"/>
        <v>235.61924999999994</v>
      </c>
      <c r="AA99" s="48">
        <f t="shared" si="14"/>
        <v>261.79916666666662</v>
      </c>
    </row>
  </sheetData>
  <sheetProtection algorithmName="SHA-512" hashValue="jbqNF5ZK1HQ0sa8wONSS6WnQdft5eOJFjaJsEndqsfR3DX9D/hsG+39UoTkaVn/b8GzTrHdG4YCi4HzEG6bSCQ==" saltValue="wPNYbnFaCen2PeM2kTsceA==" spinCount="100000" sheet="1" objects="1" scenarios="1"/>
  <protectedRanges>
    <protectedRange algorithmName="SHA-512" hashValue="JVwd62v6x4Zchp476ZzXTJHCuPemtYPLTZl+eOohgipKu8d/pJ/xzilYn3X+Pj4M3zoBGm3xPfWdaFhtOv4JTQ==" saltValue="ML2E4tyYTgi0UHkq3icsRQ==" spinCount="100000" sqref="C14:D14" name="Range2"/>
    <protectedRange algorithmName="SHA-512" hashValue="LzowcdWROqeQotL2WnnkfxtoJ3VMGg60ianUIzGdx3Z5+afuMfwWJ+1W24alabJ1sU+V3/vRyPtpR6opBukD2g==" saltValue="Ouez2z0ae2T8pEI3B4+Zcg==" spinCount="100000" sqref="B9:C10" name="Range1"/>
  </protectedRanges>
  <sortState ref="Q1:AA97">
    <sortCondition ref="Q1:Q97"/>
  </sortState>
  <mergeCells count="2">
    <mergeCell ref="A6:C6"/>
    <mergeCell ref="R1:AA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2"/>
  <sheetViews>
    <sheetView tabSelected="1" workbookViewId="0">
      <selection activeCell="D8" sqref="D8"/>
    </sheetView>
  </sheetViews>
  <sheetFormatPr defaultRowHeight="12.75" x14ac:dyDescent="0.2"/>
  <cols>
    <col min="1" max="1" width="12.7109375" style="89" bestFit="1" customWidth="1"/>
    <col min="2" max="2" width="6.85546875" style="58" customWidth="1"/>
    <col min="3" max="3" width="6.85546875" style="50" customWidth="1"/>
    <col min="4" max="4" width="6.85546875" style="58" customWidth="1"/>
    <col min="5" max="5" width="6.85546875" style="50" customWidth="1"/>
    <col min="6" max="6" width="6.85546875" style="58" customWidth="1"/>
    <col min="7" max="7" width="6.85546875" style="50" customWidth="1"/>
    <col min="8" max="8" width="6.85546875" style="58" customWidth="1"/>
    <col min="9" max="9" width="6.85546875" style="50" customWidth="1"/>
    <col min="10" max="10" width="6.85546875" style="58" customWidth="1"/>
    <col min="11" max="11" width="6.85546875" style="50" customWidth="1"/>
    <col min="12" max="12" width="9.140625" style="58"/>
    <col min="13" max="13" width="0" style="59" hidden="1" customWidth="1"/>
    <col min="14" max="14" width="11.7109375" style="58" bestFit="1" customWidth="1"/>
    <col min="15" max="15" width="6.85546875" style="89" customWidth="1"/>
    <col min="16" max="16" width="6.85546875" style="50" customWidth="1"/>
    <col min="17" max="17" width="6.85546875" style="58" customWidth="1"/>
    <col min="18" max="18" width="6.85546875" style="50" customWidth="1"/>
    <col min="19" max="19" width="6.85546875" style="58" customWidth="1"/>
    <col min="20" max="20" width="6.85546875" style="50" customWidth="1"/>
    <col min="21" max="21" width="6.85546875" style="58" customWidth="1"/>
    <col min="22" max="22" width="6.85546875" style="50" customWidth="1"/>
    <col min="23" max="23" width="6.85546875" style="58" customWidth="1"/>
    <col min="24" max="24" width="6.85546875" style="50" customWidth="1"/>
    <col min="25" max="16384" width="9.140625" style="58"/>
  </cols>
  <sheetData>
    <row r="1" spans="1:24" s="50" customFormat="1" x14ac:dyDescent="0.2">
      <c r="A1" s="49"/>
      <c r="B1" s="134" t="s">
        <v>10</v>
      </c>
      <c r="C1" s="135"/>
      <c r="D1" s="135"/>
      <c r="E1" s="135"/>
      <c r="F1" s="135"/>
      <c r="G1" s="135"/>
      <c r="H1" s="135"/>
      <c r="I1" s="135"/>
      <c r="J1" s="135"/>
      <c r="K1" s="136"/>
      <c r="M1" s="51"/>
      <c r="N1" s="52"/>
      <c r="O1" s="134" t="s">
        <v>11</v>
      </c>
      <c r="P1" s="135"/>
      <c r="Q1" s="135"/>
      <c r="R1" s="135"/>
      <c r="S1" s="135"/>
      <c r="T1" s="135"/>
      <c r="U1" s="135"/>
      <c r="V1" s="135"/>
      <c r="W1" s="135"/>
      <c r="X1" s="136"/>
    </row>
    <row r="2" spans="1:24" ht="13.5" thickBot="1" x14ac:dyDescent="0.25">
      <c r="A2" s="53" t="s">
        <v>7</v>
      </c>
      <c r="B2" s="54">
        <v>250</v>
      </c>
      <c r="C2" s="55">
        <v>500</v>
      </c>
      <c r="D2" s="56">
        <v>750</v>
      </c>
      <c r="E2" s="55">
        <v>1000</v>
      </c>
      <c r="F2" s="56">
        <v>1250</v>
      </c>
      <c r="G2" s="55">
        <v>1500</v>
      </c>
      <c r="H2" s="56">
        <v>1750</v>
      </c>
      <c r="I2" s="55">
        <v>2000</v>
      </c>
      <c r="J2" s="56">
        <v>2250</v>
      </c>
      <c r="K2" s="57">
        <v>2500</v>
      </c>
      <c r="N2" s="60" t="s">
        <v>7</v>
      </c>
      <c r="O2" s="54">
        <v>250</v>
      </c>
      <c r="P2" s="55">
        <v>500</v>
      </c>
      <c r="Q2" s="56">
        <v>750</v>
      </c>
      <c r="R2" s="55">
        <v>1000</v>
      </c>
      <c r="S2" s="56">
        <v>1250</v>
      </c>
      <c r="T2" s="55">
        <v>1500</v>
      </c>
      <c r="U2" s="56">
        <v>1750</v>
      </c>
      <c r="V2" s="55">
        <v>2000</v>
      </c>
      <c r="W2" s="56">
        <v>2250</v>
      </c>
      <c r="X2" s="57">
        <v>2500</v>
      </c>
    </row>
    <row r="3" spans="1:24" ht="13.5" thickTop="1" x14ac:dyDescent="0.2">
      <c r="A3" s="61">
        <v>0.5</v>
      </c>
      <c r="B3" s="62">
        <v>0.54541493055555545</v>
      </c>
      <c r="C3" s="63">
        <v>1.0908298611111109</v>
      </c>
      <c r="D3" s="64">
        <v>1.6362447916666665</v>
      </c>
      <c r="E3" s="63">
        <v>2.1816597222222218</v>
      </c>
      <c r="F3" s="64">
        <v>2.7270746527777776</v>
      </c>
      <c r="G3" s="63">
        <v>3.272489583333333</v>
      </c>
      <c r="H3" s="64">
        <v>3.8179045138888887</v>
      </c>
      <c r="I3" s="63">
        <v>4.3633194444444436</v>
      </c>
      <c r="J3" s="64">
        <v>4.908734374999999</v>
      </c>
      <c r="K3" s="65">
        <v>5.4541493055555552</v>
      </c>
      <c r="L3" s="66"/>
      <c r="N3" s="61">
        <v>0.5</v>
      </c>
      <c r="O3" s="62">
        <v>0.37187381529621522</v>
      </c>
      <c r="P3" s="67">
        <v>0.74374763059243043</v>
      </c>
      <c r="Q3" s="62">
        <v>1.1156214458886458</v>
      </c>
      <c r="R3" s="67">
        <v>1.4874952611848609</v>
      </c>
      <c r="S3" s="62">
        <v>1.8593690764810764</v>
      </c>
      <c r="T3" s="67">
        <v>2.2312428917772915</v>
      </c>
      <c r="U3" s="62">
        <v>2.6031167070735068</v>
      </c>
      <c r="V3" s="67">
        <v>2.9749905223697217</v>
      </c>
      <c r="W3" s="62">
        <v>3.3468643376659371</v>
      </c>
      <c r="X3" s="67">
        <v>3.7187381529621528</v>
      </c>
    </row>
    <row r="4" spans="1:24" x14ac:dyDescent="0.2">
      <c r="A4" s="68">
        <v>0.75</v>
      </c>
      <c r="B4" s="69">
        <v>0.81812239583333313</v>
      </c>
      <c r="C4" s="70">
        <v>1.6362447916666663</v>
      </c>
      <c r="D4" s="71">
        <v>2.4543671874999995</v>
      </c>
      <c r="E4" s="70">
        <v>3.2724895833333325</v>
      </c>
      <c r="F4" s="71">
        <v>4.090611979166666</v>
      </c>
      <c r="G4" s="70">
        <v>4.908734374999999</v>
      </c>
      <c r="H4" s="71">
        <v>5.7268567708333329</v>
      </c>
      <c r="I4" s="70">
        <v>6.544979166666665</v>
      </c>
      <c r="J4" s="71">
        <v>7.363101562499998</v>
      </c>
      <c r="K4" s="72">
        <v>8.1812239583333319</v>
      </c>
      <c r="L4" s="66"/>
      <c r="N4" s="68">
        <v>0.75</v>
      </c>
      <c r="O4" s="73">
        <v>0.55781072294432277</v>
      </c>
      <c r="P4" s="74">
        <v>1.1156214458886455</v>
      </c>
      <c r="Q4" s="73">
        <v>1.6734321688329685</v>
      </c>
      <c r="R4" s="74">
        <v>2.2312428917772911</v>
      </c>
      <c r="S4" s="73">
        <v>2.7890536147216145</v>
      </c>
      <c r="T4" s="74">
        <v>3.3468643376659371</v>
      </c>
      <c r="U4" s="73">
        <v>3.9046750606102605</v>
      </c>
      <c r="V4" s="74">
        <v>4.4624857835545821</v>
      </c>
      <c r="W4" s="73">
        <v>5.0202965064989051</v>
      </c>
      <c r="X4" s="74">
        <v>5.578107229443229</v>
      </c>
    </row>
    <row r="5" spans="1:24" x14ac:dyDescent="0.2">
      <c r="A5" s="75">
        <v>1</v>
      </c>
      <c r="B5" s="76">
        <v>1.0908298611111109</v>
      </c>
      <c r="C5" s="77">
        <v>2.1816597222222218</v>
      </c>
      <c r="D5" s="78">
        <v>3.272489583333333</v>
      </c>
      <c r="E5" s="77">
        <v>4.3633194444444436</v>
      </c>
      <c r="F5" s="78">
        <v>5.4541493055555552</v>
      </c>
      <c r="G5" s="77">
        <v>6.5449791666666659</v>
      </c>
      <c r="H5" s="78">
        <v>7.6358090277777775</v>
      </c>
      <c r="I5" s="77">
        <v>8.7266388888888873</v>
      </c>
      <c r="J5" s="78">
        <v>9.817468749999998</v>
      </c>
      <c r="K5" s="79">
        <v>10.90829861111111</v>
      </c>
      <c r="L5" s="66"/>
      <c r="N5" s="75">
        <v>1</v>
      </c>
      <c r="O5" s="62">
        <v>0.74374763059243043</v>
      </c>
      <c r="P5" s="67">
        <v>1.4874952611848609</v>
      </c>
      <c r="Q5" s="62">
        <v>2.2312428917772915</v>
      </c>
      <c r="R5" s="67">
        <v>2.9749905223697217</v>
      </c>
      <c r="S5" s="62">
        <v>3.7187381529621528</v>
      </c>
      <c r="T5" s="67">
        <v>4.462485783554583</v>
      </c>
      <c r="U5" s="62">
        <v>5.2062334141470137</v>
      </c>
      <c r="V5" s="67">
        <v>5.9499810447394434</v>
      </c>
      <c r="W5" s="62">
        <v>6.6937286753318741</v>
      </c>
      <c r="X5" s="67">
        <v>7.4374763059243056</v>
      </c>
    </row>
    <row r="6" spans="1:24" x14ac:dyDescent="0.2">
      <c r="A6" s="80">
        <v>1.25</v>
      </c>
      <c r="B6" s="69">
        <v>1.363537326388889</v>
      </c>
      <c r="C6" s="70">
        <v>2.7270746527777781</v>
      </c>
      <c r="D6" s="71">
        <v>4.0906119791666669</v>
      </c>
      <c r="E6" s="70">
        <v>5.4541493055555561</v>
      </c>
      <c r="F6" s="71">
        <v>6.8176866319444445</v>
      </c>
      <c r="G6" s="70">
        <v>8.1812239583333337</v>
      </c>
      <c r="H6" s="71">
        <v>9.5447612847222221</v>
      </c>
      <c r="I6" s="70">
        <v>10.908298611111112</v>
      </c>
      <c r="J6" s="71">
        <v>12.271835937499999</v>
      </c>
      <c r="K6" s="72">
        <v>13.635373263888889</v>
      </c>
      <c r="L6" s="66"/>
      <c r="N6" s="80">
        <v>1.25</v>
      </c>
      <c r="O6" s="73">
        <v>0.92968453824053832</v>
      </c>
      <c r="P6" s="74">
        <v>1.8593690764810766</v>
      </c>
      <c r="Q6" s="73">
        <v>2.7890536147216149</v>
      </c>
      <c r="R6" s="74">
        <v>3.7187381529621533</v>
      </c>
      <c r="S6" s="73">
        <v>4.6484226912026916</v>
      </c>
      <c r="T6" s="74">
        <v>5.5781072294432299</v>
      </c>
      <c r="U6" s="73">
        <v>6.5077917676837673</v>
      </c>
      <c r="V6" s="74">
        <v>7.4374763059243065</v>
      </c>
      <c r="W6" s="73">
        <v>8.3671608441648431</v>
      </c>
      <c r="X6" s="74">
        <v>9.2968453824053832</v>
      </c>
    </row>
    <row r="7" spans="1:24" x14ac:dyDescent="0.2">
      <c r="A7" s="81">
        <v>1.5</v>
      </c>
      <c r="B7" s="76">
        <v>1.6362447916666663</v>
      </c>
      <c r="C7" s="77">
        <v>3.2724895833333325</v>
      </c>
      <c r="D7" s="78">
        <v>4.908734374999999</v>
      </c>
      <c r="E7" s="77">
        <v>6.544979166666665</v>
      </c>
      <c r="F7" s="78">
        <v>8.1812239583333319</v>
      </c>
      <c r="G7" s="77">
        <v>9.817468749999998</v>
      </c>
      <c r="H7" s="78">
        <v>11.453713541666666</v>
      </c>
      <c r="I7" s="77">
        <v>13.08995833333333</v>
      </c>
      <c r="J7" s="78">
        <v>14.726203124999996</v>
      </c>
      <c r="K7" s="79">
        <v>16.362447916666664</v>
      </c>
      <c r="L7" s="66"/>
      <c r="N7" s="81">
        <v>1.5</v>
      </c>
      <c r="O7" s="62">
        <v>1.1156214458886455</v>
      </c>
      <c r="P7" s="67">
        <v>2.2312428917772911</v>
      </c>
      <c r="Q7" s="62">
        <v>3.3468643376659371</v>
      </c>
      <c r="R7" s="67">
        <v>4.4624857835545821</v>
      </c>
      <c r="S7" s="62">
        <v>5.578107229443229</v>
      </c>
      <c r="T7" s="67">
        <v>6.6937286753318741</v>
      </c>
      <c r="U7" s="62">
        <v>7.809350121220521</v>
      </c>
      <c r="V7" s="67">
        <v>8.9249715671091643</v>
      </c>
      <c r="W7" s="62">
        <v>10.04059301299781</v>
      </c>
      <c r="X7" s="67">
        <v>11.156214458886458</v>
      </c>
    </row>
    <row r="8" spans="1:24" x14ac:dyDescent="0.2">
      <c r="A8" s="80">
        <v>1.75</v>
      </c>
      <c r="B8" s="69">
        <v>1.9089522569444444</v>
      </c>
      <c r="C8" s="70">
        <v>3.8179045138888887</v>
      </c>
      <c r="D8" s="71">
        <v>5.7268567708333329</v>
      </c>
      <c r="E8" s="70">
        <v>7.6358090277777775</v>
      </c>
      <c r="F8" s="71">
        <v>9.5447612847222221</v>
      </c>
      <c r="G8" s="70">
        <v>11.453713541666666</v>
      </c>
      <c r="H8" s="71">
        <v>13.362665798611111</v>
      </c>
      <c r="I8" s="70">
        <v>15.271618055555555</v>
      </c>
      <c r="J8" s="71">
        <v>17.180570312499999</v>
      </c>
      <c r="K8" s="72">
        <v>19.089522569444444</v>
      </c>
      <c r="L8" s="66"/>
      <c r="N8" s="80">
        <v>1.75</v>
      </c>
      <c r="O8" s="73">
        <v>1.3015583535367534</v>
      </c>
      <c r="P8" s="74">
        <v>2.6031167070735068</v>
      </c>
      <c r="Q8" s="73">
        <v>3.9046750606102605</v>
      </c>
      <c r="R8" s="74">
        <v>5.2062334141470137</v>
      </c>
      <c r="S8" s="73">
        <v>6.5077917676837673</v>
      </c>
      <c r="T8" s="74">
        <v>7.809350121220521</v>
      </c>
      <c r="U8" s="73">
        <v>9.1109084747572755</v>
      </c>
      <c r="V8" s="74">
        <v>10.412466828294027</v>
      </c>
      <c r="W8" s="73">
        <v>11.714025181830781</v>
      </c>
      <c r="X8" s="74">
        <v>13.015583535367535</v>
      </c>
    </row>
    <row r="9" spans="1:24" x14ac:dyDescent="0.2">
      <c r="A9" s="75">
        <v>2</v>
      </c>
      <c r="B9" s="76">
        <v>2.1816597222222218</v>
      </c>
      <c r="C9" s="77">
        <v>4.3633194444444436</v>
      </c>
      <c r="D9" s="78">
        <v>6.5449791666666659</v>
      </c>
      <c r="E9" s="77">
        <v>8.7266388888888873</v>
      </c>
      <c r="F9" s="78">
        <v>10.90829861111111</v>
      </c>
      <c r="G9" s="77">
        <v>13.089958333333332</v>
      </c>
      <c r="H9" s="78">
        <v>15.271618055555555</v>
      </c>
      <c r="I9" s="77">
        <v>17.453277777777775</v>
      </c>
      <c r="J9" s="78">
        <v>19.634937499999996</v>
      </c>
      <c r="K9" s="79">
        <v>21.816597222222221</v>
      </c>
      <c r="L9" s="66"/>
      <c r="N9" s="75">
        <v>2</v>
      </c>
      <c r="O9" s="62">
        <v>1.4874952611848609</v>
      </c>
      <c r="P9" s="67">
        <v>2.9749905223697217</v>
      </c>
      <c r="Q9" s="62">
        <v>4.462485783554583</v>
      </c>
      <c r="R9" s="67">
        <v>5.9499810447394434</v>
      </c>
      <c r="S9" s="62">
        <v>7.4374763059243056</v>
      </c>
      <c r="T9" s="67">
        <v>8.9249715671091661</v>
      </c>
      <c r="U9" s="62">
        <v>10.412466828294027</v>
      </c>
      <c r="V9" s="67">
        <v>11.899962089478887</v>
      </c>
      <c r="W9" s="62">
        <v>13.387457350663748</v>
      </c>
      <c r="X9" s="67">
        <v>14.874952611848611</v>
      </c>
    </row>
    <row r="10" spans="1:24" x14ac:dyDescent="0.2">
      <c r="A10" s="80">
        <v>2.25</v>
      </c>
      <c r="B10" s="69">
        <v>2.4543671874999999</v>
      </c>
      <c r="C10" s="70">
        <v>4.9087343749999999</v>
      </c>
      <c r="D10" s="71">
        <v>7.3631015625000007</v>
      </c>
      <c r="E10" s="70">
        <v>9.8174687499999997</v>
      </c>
      <c r="F10" s="71">
        <v>12.271835937500002</v>
      </c>
      <c r="G10" s="70">
        <v>14.726203125000001</v>
      </c>
      <c r="H10" s="71">
        <v>17.180570312499999</v>
      </c>
      <c r="I10" s="70">
        <v>19.634937499999999</v>
      </c>
      <c r="J10" s="71">
        <v>22.0893046875</v>
      </c>
      <c r="K10" s="72">
        <v>24.543671875000005</v>
      </c>
      <c r="L10" s="66"/>
      <c r="N10" s="80">
        <v>2.25</v>
      </c>
      <c r="O10" s="73">
        <v>1.6734321688329687</v>
      </c>
      <c r="P10" s="74">
        <v>3.3468643376659375</v>
      </c>
      <c r="Q10" s="73">
        <v>5.0202965064989069</v>
      </c>
      <c r="R10" s="74">
        <v>6.693728675331875</v>
      </c>
      <c r="S10" s="73">
        <v>8.3671608441648466</v>
      </c>
      <c r="T10" s="74">
        <v>10.040593012997814</v>
      </c>
      <c r="U10" s="73">
        <v>11.714025181830781</v>
      </c>
      <c r="V10" s="74">
        <v>13.38745735066375</v>
      </c>
      <c r="W10" s="73">
        <v>15.060889519496721</v>
      </c>
      <c r="X10" s="74">
        <v>16.734321688329693</v>
      </c>
    </row>
    <row r="11" spans="1:24" x14ac:dyDescent="0.2">
      <c r="A11" s="81">
        <v>2.5</v>
      </c>
      <c r="B11" s="76">
        <v>2.7270746527777781</v>
      </c>
      <c r="C11" s="77">
        <v>5.4541493055555561</v>
      </c>
      <c r="D11" s="78">
        <v>8.1812239583333337</v>
      </c>
      <c r="E11" s="77">
        <v>10.908298611111112</v>
      </c>
      <c r="F11" s="78">
        <v>13.635373263888889</v>
      </c>
      <c r="G11" s="77">
        <v>16.362447916666667</v>
      </c>
      <c r="H11" s="78">
        <v>19.089522569444444</v>
      </c>
      <c r="I11" s="77">
        <v>21.816597222222224</v>
      </c>
      <c r="J11" s="78">
        <v>24.543671874999998</v>
      </c>
      <c r="K11" s="79">
        <v>27.270746527777778</v>
      </c>
      <c r="L11" s="66"/>
      <c r="N11" s="81">
        <v>2.5</v>
      </c>
      <c r="O11" s="62">
        <v>1.8593690764810766</v>
      </c>
      <c r="P11" s="67">
        <v>3.7187381529621533</v>
      </c>
      <c r="Q11" s="62">
        <v>5.5781072294432299</v>
      </c>
      <c r="R11" s="67">
        <v>7.4374763059243065</v>
      </c>
      <c r="S11" s="62">
        <v>9.2968453824053832</v>
      </c>
      <c r="T11" s="67">
        <v>11.15621445888646</v>
      </c>
      <c r="U11" s="62">
        <v>13.015583535367535</v>
      </c>
      <c r="V11" s="67">
        <v>14.874952611848613</v>
      </c>
      <c r="W11" s="62">
        <v>16.734321688329686</v>
      </c>
      <c r="X11" s="67">
        <v>18.593690764810766</v>
      </c>
    </row>
    <row r="12" spans="1:24" x14ac:dyDescent="0.2">
      <c r="A12" s="80">
        <v>2.75</v>
      </c>
      <c r="B12" s="69">
        <v>2.9997821180555557</v>
      </c>
      <c r="C12" s="70">
        <v>5.9995642361111114</v>
      </c>
      <c r="D12" s="71">
        <v>8.9993463541666667</v>
      </c>
      <c r="E12" s="70">
        <v>11.999128472222223</v>
      </c>
      <c r="F12" s="71">
        <v>14.998910590277777</v>
      </c>
      <c r="G12" s="70">
        <v>17.998692708333333</v>
      </c>
      <c r="H12" s="71">
        <v>20.998474826388886</v>
      </c>
      <c r="I12" s="70">
        <v>23.998256944444446</v>
      </c>
      <c r="J12" s="71">
        <v>26.998039062500002</v>
      </c>
      <c r="K12" s="72">
        <v>29.997821180555555</v>
      </c>
      <c r="L12" s="66"/>
      <c r="N12" s="80">
        <v>2.75</v>
      </c>
      <c r="O12" s="73">
        <v>2.0453059841291843</v>
      </c>
      <c r="P12" s="74">
        <v>4.0906119682583686</v>
      </c>
      <c r="Q12" s="73">
        <v>6.1359179523875529</v>
      </c>
      <c r="R12" s="74">
        <v>8.1812239365167372</v>
      </c>
      <c r="S12" s="73">
        <v>10.22652992064592</v>
      </c>
      <c r="T12" s="74">
        <v>12.271835904775106</v>
      </c>
      <c r="U12" s="73">
        <v>14.317141888904287</v>
      </c>
      <c r="V12" s="74">
        <v>16.362447873033474</v>
      </c>
      <c r="W12" s="73">
        <v>18.40775385716266</v>
      </c>
      <c r="X12" s="74">
        <v>20.453059841291839</v>
      </c>
    </row>
    <row r="13" spans="1:24" x14ac:dyDescent="0.2">
      <c r="A13" s="75">
        <v>3</v>
      </c>
      <c r="B13" s="76">
        <v>3.2724895833333325</v>
      </c>
      <c r="C13" s="77">
        <v>6.544979166666665</v>
      </c>
      <c r="D13" s="78">
        <v>9.817468749999998</v>
      </c>
      <c r="E13" s="77">
        <v>13.08995833333333</v>
      </c>
      <c r="F13" s="78">
        <v>16.362447916666664</v>
      </c>
      <c r="G13" s="77">
        <v>19.634937499999996</v>
      </c>
      <c r="H13" s="78">
        <v>22.907427083333332</v>
      </c>
      <c r="I13" s="77">
        <v>26.17991666666666</v>
      </c>
      <c r="J13" s="78">
        <v>29.452406249999992</v>
      </c>
      <c r="K13" s="79">
        <v>32.724895833333328</v>
      </c>
      <c r="L13" s="66"/>
      <c r="N13" s="75">
        <v>3</v>
      </c>
      <c r="O13" s="62">
        <v>2.2312428917772911</v>
      </c>
      <c r="P13" s="67">
        <v>4.4624857835545821</v>
      </c>
      <c r="Q13" s="62">
        <v>6.6937286753318741</v>
      </c>
      <c r="R13" s="67">
        <v>8.9249715671091643</v>
      </c>
      <c r="S13" s="62">
        <v>11.156214458886458</v>
      </c>
      <c r="T13" s="67">
        <v>13.387457350663748</v>
      </c>
      <c r="U13" s="62">
        <v>15.618700242441042</v>
      </c>
      <c r="V13" s="67">
        <v>17.849943134218329</v>
      </c>
      <c r="W13" s="62">
        <v>20.081186025995621</v>
      </c>
      <c r="X13" s="67">
        <v>22.312428917772916</v>
      </c>
    </row>
    <row r="14" spans="1:24" x14ac:dyDescent="0.2">
      <c r="A14" s="80">
        <v>3.25</v>
      </c>
      <c r="B14" s="69">
        <v>3.5451970486111106</v>
      </c>
      <c r="C14" s="70">
        <v>7.0903940972222212</v>
      </c>
      <c r="D14" s="71">
        <v>10.635591145833333</v>
      </c>
      <c r="E14" s="70">
        <v>14.180788194444442</v>
      </c>
      <c r="F14" s="71">
        <v>17.725985243055554</v>
      </c>
      <c r="G14" s="70">
        <v>21.271182291666666</v>
      </c>
      <c r="H14" s="71">
        <v>24.816379340277777</v>
      </c>
      <c r="I14" s="70">
        <v>28.361576388888885</v>
      </c>
      <c r="J14" s="71">
        <v>31.9067734375</v>
      </c>
      <c r="K14" s="72">
        <v>35.451970486111108</v>
      </c>
      <c r="L14" s="66"/>
      <c r="N14" s="80">
        <v>3.25</v>
      </c>
      <c r="O14" s="73">
        <v>2.4171797994253992</v>
      </c>
      <c r="P14" s="74">
        <v>4.8343595988507984</v>
      </c>
      <c r="Q14" s="73">
        <v>7.251539398276198</v>
      </c>
      <c r="R14" s="74">
        <v>9.6687191977015967</v>
      </c>
      <c r="S14" s="73">
        <v>12.085898997126996</v>
      </c>
      <c r="T14" s="74">
        <v>14.503078796552396</v>
      </c>
      <c r="U14" s="73">
        <v>16.920258595977796</v>
      </c>
      <c r="V14" s="74">
        <v>19.337438395403193</v>
      </c>
      <c r="W14" s="73">
        <v>21.754618194828595</v>
      </c>
      <c r="X14" s="74">
        <v>24.171797994253993</v>
      </c>
    </row>
    <row r="15" spans="1:24" x14ac:dyDescent="0.2">
      <c r="A15" s="81">
        <v>3.5</v>
      </c>
      <c r="B15" s="76">
        <v>3.8179045138888887</v>
      </c>
      <c r="C15" s="77">
        <v>7.6358090277777775</v>
      </c>
      <c r="D15" s="78">
        <v>11.453713541666666</v>
      </c>
      <c r="E15" s="77">
        <v>15.271618055555555</v>
      </c>
      <c r="F15" s="78">
        <v>19.089522569444444</v>
      </c>
      <c r="G15" s="77">
        <v>22.907427083333332</v>
      </c>
      <c r="H15" s="78">
        <v>26.725331597222223</v>
      </c>
      <c r="I15" s="77">
        <v>30.54323611111111</v>
      </c>
      <c r="J15" s="78">
        <v>34.361140624999997</v>
      </c>
      <c r="K15" s="79">
        <v>38.179045138888888</v>
      </c>
      <c r="L15" s="66"/>
      <c r="N15" s="81">
        <v>3.5</v>
      </c>
      <c r="O15" s="62">
        <v>2.6031167070735068</v>
      </c>
      <c r="P15" s="67">
        <v>5.2062334141470137</v>
      </c>
      <c r="Q15" s="62">
        <v>7.809350121220521</v>
      </c>
      <c r="R15" s="67">
        <v>10.412466828294027</v>
      </c>
      <c r="S15" s="62">
        <v>13.015583535367535</v>
      </c>
      <c r="T15" s="67">
        <v>15.618700242441042</v>
      </c>
      <c r="U15" s="62">
        <v>18.221816949514551</v>
      </c>
      <c r="V15" s="67">
        <v>20.824933656588055</v>
      </c>
      <c r="W15" s="62">
        <v>23.428050363661562</v>
      </c>
      <c r="X15" s="67">
        <v>26.031167070735069</v>
      </c>
    </row>
    <row r="16" spans="1:24" x14ac:dyDescent="0.2">
      <c r="A16" s="80">
        <v>3.75</v>
      </c>
      <c r="B16" s="69">
        <v>4.090611979166666</v>
      </c>
      <c r="C16" s="70">
        <v>8.1812239583333319</v>
      </c>
      <c r="D16" s="71">
        <v>12.271835937499999</v>
      </c>
      <c r="E16" s="70">
        <v>16.362447916666664</v>
      </c>
      <c r="F16" s="71">
        <v>20.453059895833331</v>
      </c>
      <c r="G16" s="70">
        <v>24.543671874999998</v>
      </c>
      <c r="H16" s="71">
        <v>28.634283854166664</v>
      </c>
      <c r="I16" s="70">
        <v>32.724895833333328</v>
      </c>
      <c r="J16" s="71">
        <v>36.815507812499995</v>
      </c>
      <c r="K16" s="72">
        <v>40.906119791666661</v>
      </c>
      <c r="L16" s="66"/>
      <c r="N16" s="80">
        <v>3.75</v>
      </c>
      <c r="O16" s="73">
        <v>2.7890536147216145</v>
      </c>
      <c r="P16" s="74">
        <v>5.578107229443229</v>
      </c>
      <c r="Q16" s="73">
        <v>8.3671608441648431</v>
      </c>
      <c r="R16" s="74">
        <v>11.156214458886458</v>
      </c>
      <c r="S16" s="73">
        <v>13.945268073608073</v>
      </c>
      <c r="T16" s="74">
        <v>16.734321688329686</v>
      </c>
      <c r="U16" s="73">
        <v>19.523375303051303</v>
      </c>
      <c r="V16" s="74">
        <v>22.312428917772916</v>
      </c>
      <c r="W16" s="73">
        <v>25.101482532494529</v>
      </c>
      <c r="X16" s="74">
        <v>27.890536147216146</v>
      </c>
    </row>
    <row r="17" spans="1:24" x14ac:dyDescent="0.2">
      <c r="A17" s="75">
        <v>4</v>
      </c>
      <c r="B17" s="76">
        <v>4.3633194444444436</v>
      </c>
      <c r="C17" s="77">
        <v>8.7266388888888873</v>
      </c>
      <c r="D17" s="78">
        <v>13.089958333333332</v>
      </c>
      <c r="E17" s="77">
        <v>17.453277777777775</v>
      </c>
      <c r="F17" s="78">
        <v>21.816597222222221</v>
      </c>
      <c r="G17" s="77">
        <v>26.179916666666664</v>
      </c>
      <c r="H17" s="78">
        <v>30.54323611111111</v>
      </c>
      <c r="I17" s="77">
        <v>34.906555555555549</v>
      </c>
      <c r="J17" s="78">
        <v>39.269874999999992</v>
      </c>
      <c r="K17" s="79">
        <v>43.633194444444442</v>
      </c>
      <c r="L17" s="66"/>
      <c r="N17" s="75">
        <v>4</v>
      </c>
      <c r="O17" s="62">
        <v>2.9749905223697217</v>
      </c>
      <c r="P17" s="67">
        <v>5.9499810447394434</v>
      </c>
      <c r="Q17" s="62">
        <v>8.9249715671091661</v>
      </c>
      <c r="R17" s="67">
        <v>11.899962089478887</v>
      </c>
      <c r="S17" s="62">
        <v>14.874952611848611</v>
      </c>
      <c r="T17" s="67">
        <v>17.849943134218332</v>
      </c>
      <c r="U17" s="62">
        <v>20.824933656588055</v>
      </c>
      <c r="V17" s="67">
        <v>23.799924178957774</v>
      </c>
      <c r="W17" s="62">
        <v>26.774914701327496</v>
      </c>
      <c r="X17" s="67">
        <v>29.749905223697223</v>
      </c>
    </row>
    <row r="18" spans="1:24" x14ac:dyDescent="0.2">
      <c r="A18" s="80">
        <v>4.25</v>
      </c>
      <c r="B18" s="69">
        <v>4.6360269097222222</v>
      </c>
      <c r="C18" s="70">
        <v>9.2720538194444444</v>
      </c>
      <c r="D18" s="71">
        <v>13.908080729166667</v>
      </c>
      <c r="E18" s="70">
        <v>18.544107638888889</v>
      </c>
      <c r="F18" s="71">
        <v>23.180134548611111</v>
      </c>
      <c r="G18" s="70">
        <v>27.816161458333333</v>
      </c>
      <c r="H18" s="71">
        <v>32.452188368055559</v>
      </c>
      <c r="I18" s="70">
        <v>37.088215277777778</v>
      </c>
      <c r="J18" s="71">
        <v>41.724242187499996</v>
      </c>
      <c r="K18" s="72">
        <v>46.360269097222222</v>
      </c>
      <c r="L18" s="66"/>
      <c r="N18" s="80">
        <v>4.25</v>
      </c>
      <c r="O18" s="73">
        <v>3.1609274300178303</v>
      </c>
      <c r="P18" s="74">
        <v>6.3218548600356606</v>
      </c>
      <c r="Q18" s="73">
        <v>9.4827822900534908</v>
      </c>
      <c r="R18" s="74">
        <v>12.643709720071321</v>
      </c>
      <c r="S18" s="73">
        <v>15.80463715008915</v>
      </c>
      <c r="T18" s="74">
        <v>18.965564580106982</v>
      </c>
      <c r="U18" s="73">
        <v>22.126492010124814</v>
      </c>
      <c r="V18" s="74">
        <v>25.287419440142642</v>
      </c>
      <c r="W18" s="73">
        <v>28.448346870160467</v>
      </c>
      <c r="X18" s="74">
        <v>31.609274300178299</v>
      </c>
    </row>
    <row r="19" spans="1:24" x14ac:dyDescent="0.2">
      <c r="A19" s="81">
        <v>4.5</v>
      </c>
      <c r="B19" s="76">
        <v>4.9087343749999999</v>
      </c>
      <c r="C19" s="77">
        <v>9.8174687499999997</v>
      </c>
      <c r="D19" s="78">
        <v>14.726203125000001</v>
      </c>
      <c r="E19" s="77">
        <v>19.634937499999999</v>
      </c>
      <c r="F19" s="78">
        <v>24.543671875000005</v>
      </c>
      <c r="G19" s="77">
        <v>29.452406250000003</v>
      </c>
      <c r="H19" s="78">
        <v>34.361140624999997</v>
      </c>
      <c r="I19" s="77">
        <v>39.269874999999999</v>
      </c>
      <c r="J19" s="78">
        <v>44.178609375000001</v>
      </c>
      <c r="K19" s="79">
        <v>49.087343750000009</v>
      </c>
      <c r="L19" s="66"/>
      <c r="N19" s="81">
        <v>4.5</v>
      </c>
      <c r="O19" s="62">
        <v>3.3468643376659375</v>
      </c>
      <c r="P19" s="67">
        <v>6.693728675331875</v>
      </c>
      <c r="Q19" s="62">
        <v>10.040593012997814</v>
      </c>
      <c r="R19" s="67">
        <v>13.38745735066375</v>
      </c>
      <c r="S19" s="62">
        <v>16.734321688329693</v>
      </c>
      <c r="T19" s="67">
        <v>20.081186025995628</v>
      </c>
      <c r="U19" s="62">
        <v>23.428050363661562</v>
      </c>
      <c r="V19" s="67">
        <v>26.7749147013275</v>
      </c>
      <c r="W19" s="62">
        <v>30.121779038993441</v>
      </c>
      <c r="X19" s="67">
        <v>33.468643376659386</v>
      </c>
    </row>
    <row r="20" spans="1:24" x14ac:dyDescent="0.2">
      <c r="A20" s="80">
        <v>4.75</v>
      </c>
      <c r="B20" s="69">
        <v>5.1814418402777767</v>
      </c>
      <c r="C20" s="70">
        <v>10.362883680555553</v>
      </c>
      <c r="D20" s="71">
        <v>15.544325520833333</v>
      </c>
      <c r="E20" s="70">
        <v>20.725767361111107</v>
      </c>
      <c r="F20" s="71">
        <v>25.907209201388888</v>
      </c>
      <c r="G20" s="70">
        <v>31.088651041666665</v>
      </c>
      <c r="H20" s="71">
        <v>36.270092881944443</v>
      </c>
      <c r="I20" s="70">
        <v>41.451534722222213</v>
      </c>
      <c r="J20" s="71">
        <v>46.632976562499998</v>
      </c>
      <c r="K20" s="72">
        <v>51.814418402777775</v>
      </c>
      <c r="L20" s="66"/>
      <c r="N20" s="80">
        <v>4.75</v>
      </c>
      <c r="O20" s="73">
        <v>3.5328012453140447</v>
      </c>
      <c r="P20" s="74">
        <v>7.0656024906280894</v>
      </c>
      <c r="Q20" s="73">
        <v>10.598403735942135</v>
      </c>
      <c r="R20" s="74">
        <v>14.131204981256179</v>
      </c>
      <c r="S20" s="73">
        <v>17.664006226570226</v>
      </c>
      <c r="T20" s="74">
        <v>21.19680747188427</v>
      </c>
      <c r="U20" s="73">
        <v>24.729608717198317</v>
      </c>
      <c r="V20" s="74">
        <v>28.262409962512358</v>
      </c>
      <c r="W20" s="73">
        <v>31.795211207826409</v>
      </c>
      <c r="X20" s="74">
        <v>35.328012453140452</v>
      </c>
    </row>
    <row r="21" spans="1:24" x14ac:dyDescent="0.2">
      <c r="A21" s="75">
        <v>5</v>
      </c>
      <c r="B21" s="76">
        <v>5.4541493055555561</v>
      </c>
      <c r="C21" s="77">
        <v>10.908298611111112</v>
      </c>
      <c r="D21" s="78">
        <v>16.362447916666667</v>
      </c>
      <c r="E21" s="77">
        <v>21.816597222222224</v>
      </c>
      <c r="F21" s="78">
        <v>27.270746527777778</v>
      </c>
      <c r="G21" s="77">
        <v>32.724895833333335</v>
      </c>
      <c r="H21" s="78">
        <v>38.179045138888888</v>
      </c>
      <c r="I21" s="77">
        <v>43.633194444444449</v>
      </c>
      <c r="J21" s="78">
        <v>49.087343749999995</v>
      </c>
      <c r="K21" s="79">
        <v>54.541493055555556</v>
      </c>
      <c r="L21" s="66"/>
      <c r="N21" s="75">
        <v>5</v>
      </c>
      <c r="O21" s="62">
        <v>3.7187381529621533</v>
      </c>
      <c r="P21" s="67">
        <v>7.4374763059243065</v>
      </c>
      <c r="Q21" s="62">
        <v>11.15621445888646</v>
      </c>
      <c r="R21" s="67">
        <v>14.874952611848613</v>
      </c>
      <c r="S21" s="62">
        <v>18.593690764810766</v>
      </c>
      <c r="T21" s="67">
        <v>22.31242891777292</v>
      </c>
      <c r="U21" s="62">
        <v>26.031167070735069</v>
      </c>
      <c r="V21" s="67">
        <v>29.749905223697226</v>
      </c>
      <c r="W21" s="62">
        <v>33.468643376659372</v>
      </c>
      <c r="X21" s="67">
        <v>37.187381529621533</v>
      </c>
    </row>
    <row r="22" spans="1:24" x14ac:dyDescent="0.2">
      <c r="A22" s="80">
        <v>5.25</v>
      </c>
      <c r="B22" s="69">
        <v>5.7268567708333329</v>
      </c>
      <c r="C22" s="70">
        <v>11.453713541666666</v>
      </c>
      <c r="D22" s="71">
        <v>17.180570312499999</v>
      </c>
      <c r="E22" s="70">
        <v>22.907427083333332</v>
      </c>
      <c r="F22" s="71">
        <v>28.634283854166664</v>
      </c>
      <c r="G22" s="70">
        <v>34.361140624999997</v>
      </c>
      <c r="H22" s="71">
        <v>40.087997395833327</v>
      </c>
      <c r="I22" s="70">
        <v>45.814854166666663</v>
      </c>
      <c r="J22" s="71">
        <v>51.541710937499992</v>
      </c>
      <c r="K22" s="72">
        <v>57.268567708333329</v>
      </c>
      <c r="L22" s="66"/>
      <c r="N22" s="80">
        <v>5.25</v>
      </c>
      <c r="O22" s="73">
        <v>3.9046750606102605</v>
      </c>
      <c r="P22" s="74">
        <v>7.809350121220521</v>
      </c>
      <c r="Q22" s="73">
        <v>11.714025181830781</v>
      </c>
      <c r="R22" s="74">
        <v>15.618700242441042</v>
      </c>
      <c r="S22" s="73">
        <v>19.523375303051303</v>
      </c>
      <c r="T22" s="74">
        <v>23.428050363661562</v>
      </c>
      <c r="U22" s="73">
        <v>27.332725424271821</v>
      </c>
      <c r="V22" s="74">
        <v>31.237400484882084</v>
      </c>
      <c r="W22" s="73">
        <v>35.142075545492339</v>
      </c>
      <c r="X22" s="74">
        <v>39.046750606102606</v>
      </c>
    </row>
    <row r="23" spans="1:24" x14ac:dyDescent="0.2">
      <c r="A23" s="81">
        <v>5.5</v>
      </c>
      <c r="B23" s="76">
        <v>5.9995642361111114</v>
      </c>
      <c r="C23" s="77">
        <v>11.999128472222223</v>
      </c>
      <c r="D23" s="78">
        <v>17.998692708333333</v>
      </c>
      <c r="E23" s="77">
        <v>23.998256944444446</v>
      </c>
      <c r="F23" s="78">
        <v>29.997821180555555</v>
      </c>
      <c r="G23" s="77">
        <v>35.997385416666667</v>
      </c>
      <c r="H23" s="78">
        <v>41.996949652777772</v>
      </c>
      <c r="I23" s="77">
        <v>47.996513888888892</v>
      </c>
      <c r="J23" s="78">
        <v>53.996078125000004</v>
      </c>
      <c r="K23" s="79">
        <v>59.995642361111109</v>
      </c>
      <c r="L23" s="66"/>
      <c r="N23" s="81">
        <v>5.5</v>
      </c>
      <c r="O23" s="62">
        <v>4.0906119682583686</v>
      </c>
      <c r="P23" s="67">
        <v>8.1812239365167372</v>
      </c>
      <c r="Q23" s="62">
        <v>12.271835904775106</v>
      </c>
      <c r="R23" s="67">
        <v>16.362447873033474</v>
      </c>
      <c r="S23" s="62">
        <v>20.453059841291839</v>
      </c>
      <c r="T23" s="67">
        <v>24.543671809550212</v>
      </c>
      <c r="U23" s="62">
        <v>28.634283777808573</v>
      </c>
      <c r="V23" s="67">
        <v>32.724895746066949</v>
      </c>
      <c r="W23" s="62">
        <v>36.815507714325321</v>
      </c>
      <c r="X23" s="67">
        <v>40.906119682583679</v>
      </c>
    </row>
    <row r="24" spans="1:24" x14ac:dyDescent="0.2">
      <c r="A24" s="80">
        <v>5.75</v>
      </c>
      <c r="B24" s="69">
        <v>6.2722717013888882</v>
      </c>
      <c r="C24" s="70">
        <v>12.544543402777776</v>
      </c>
      <c r="D24" s="71">
        <v>18.816815104166665</v>
      </c>
      <c r="E24" s="70">
        <v>25.089086805555553</v>
      </c>
      <c r="F24" s="71">
        <v>31.361358506944441</v>
      </c>
      <c r="G24" s="70">
        <v>37.633630208333329</v>
      </c>
      <c r="H24" s="71">
        <v>43.905901909722225</v>
      </c>
      <c r="I24" s="70">
        <v>50.178173611111106</v>
      </c>
      <c r="J24" s="71">
        <v>56.450445312500001</v>
      </c>
      <c r="K24" s="72">
        <v>62.722717013888882</v>
      </c>
      <c r="L24" s="66"/>
      <c r="N24" s="80">
        <v>5.75</v>
      </c>
      <c r="O24" s="73">
        <v>4.2765488759064754</v>
      </c>
      <c r="P24" s="74">
        <v>8.5530977518129507</v>
      </c>
      <c r="Q24" s="73">
        <v>12.829646627719427</v>
      </c>
      <c r="R24" s="74">
        <v>17.106195503625901</v>
      </c>
      <c r="S24" s="73">
        <v>21.382744379532379</v>
      </c>
      <c r="T24" s="74">
        <v>25.659293255438854</v>
      </c>
      <c r="U24" s="73">
        <v>29.935842131345336</v>
      </c>
      <c r="V24" s="74">
        <v>34.212391007251803</v>
      </c>
      <c r="W24" s="73">
        <v>38.488939883158288</v>
      </c>
      <c r="X24" s="74">
        <v>42.765488759064759</v>
      </c>
    </row>
    <row r="25" spans="1:24" x14ac:dyDescent="0.2">
      <c r="A25" s="75">
        <v>6</v>
      </c>
      <c r="B25" s="76">
        <v>6.544979166666665</v>
      </c>
      <c r="C25" s="77">
        <v>13.08995833333333</v>
      </c>
      <c r="D25" s="78">
        <v>19.634937499999996</v>
      </c>
      <c r="E25" s="77">
        <v>26.17991666666666</v>
      </c>
      <c r="F25" s="78">
        <v>32.724895833333328</v>
      </c>
      <c r="G25" s="77">
        <v>39.269874999999992</v>
      </c>
      <c r="H25" s="78">
        <v>45.814854166666663</v>
      </c>
      <c r="I25" s="77">
        <v>52.35983333333332</v>
      </c>
      <c r="J25" s="78">
        <v>58.904812499999984</v>
      </c>
      <c r="K25" s="79">
        <v>65.449791666666655</v>
      </c>
      <c r="L25" s="66"/>
      <c r="N25" s="75">
        <v>6</v>
      </c>
      <c r="O25" s="62">
        <v>4.4624857835545821</v>
      </c>
      <c r="P25" s="67">
        <v>8.9249715671091643</v>
      </c>
      <c r="Q25" s="62">
        <v>13.387457350663748</v>
      </c>
      <c r="R25" s="67">
        <v>17.849943134218329</v>
      </c>
      <c r="S25" s="62">
        <v>22.312428917772916</v>
      </c>
      <c r="T25" s="67">
        <v>26.774914701327496</v>
      </c>
      <c r="U25" s="62">
        <v>31.237400484882084</v>
      </c>
      <c r="V25" s="67">
        <v>35.699886268436657</v>
      </c>
      <c r="W25" s="62">
        <v>40.162372051991241</v>
      </c>
      <c r="X25" s="67">
        <v>44.624857835545832</v>
      </c>
    </row>
    <row r="26" spans="1:24" x14ac:dyDescent="0.2">
      <c r="A26" s="80">
        <v>6.25</v>
      </c>
      <c r="B26" s="69">
        <v>6.8176866319444445</v>
      </c>
      <c r="C26" s="70">
        <v>13.635373263888889</v>
      </c>
      <c r="D26" s="71">
        <v>20.453059895833334</v>
      </c>
      <c r="E26" s="70">
        <v>27.270746527777778</v>
      </c>
      <c r="F26" s="71">
        <v>34.088433159722221</v>
      </c>
      <c r="G26" s="70">
        <v>40.906119791666669</v>
      </c>
      <c r="H26" s="71">
        <v>47.723806423611109</v>
      </c>
      <c r="I26" s="70">
        <v>54.541493055555556</v>
      </c>
      <c r="J26" s="71">
        <v>61.359179687500003</v>
      </c>
      <c r="K26" s="72">
        <v>68.176866319444443</v>
      </c>
      <c r="L26" s="66"/>
      <c r="N26" s="80">
        <v>6.25</v>
      </c>
      <c r="O26" s="73">
        <v>4.6484226912026916</v>
      </c>
      <c r="P26" s="74">
        <v>9.2968453824053832</v>
      </c>
      <c r="Q26" s="73">
        <v>13.945268073608075</v>
      </c>
      <c r="R26" s="74">
        <v>18.593690764810766</v>
      </c>
      <c r="S26" s="73">
        <v>23.242113456013456</v>
      </c>
      <c r="T26" s="74">
        <v>27.890536147216149</v>
      </c>
      <c r="U26" s="73">
        <v>32.538958838418836</v>
      </c>
      <c r="V26" s="74">
        <v>37.187381529621533</v>
      </c>
      <c r="W26" s="73">
        <v>41.835804220824222</v>
      </c>
      <c r="X26" s="74">
        <v>46.484226912026912</v>
      </c>
    </row>
    <row r="27" spans="1:24" x14ac:dyDescent="0.2">
      <c r="A27" s="81">
        <v>6.5</v>
      </c>
      <c r="B27" s="76">
        <v>7.0903940972222212</v>
      </c>
      <c r="C27" s="77">
        <v>14.180788194444442</v>
      </c>
      <c r="D27" s="78">
        <v>21.271182291666666</v>
      </c>
      <c r="E27" s="77">
        <v>28.361576388888885</v>
      </c>
      <c r="F27" s="78">
        <v>35.451970486111108</v>
      </c>
      <c r="G27" s="77">
        <v>42.542364583333331</v>
      </c>
      <c r="H27" s="78">
        <v>49.632758680555554</v>
      </c>
      <c r="I27" s="77">
        <v>56.72315277777777</v>
      </c>
      <c r="J27" s="78">
        <v>63.813546875</v>
      </c>
      <c r="K27" s="79">
        <v>70.903940972222216</v>
      </c>
      <c r="L27" s="66"/>
      <c r="N27" s="81">
        <v>6.5</v>
      </c>
      <c r="O27" s="62">
        <v>4.8343595988507984</v>
      </c>
      <c r="P27" s="67">
        <v>9.6687191977015967</v>
      </c>
      <c r="Q27" s="62">
        <v>14.503078796552396</v>
      </c>
      <c r="R27" s="67">
        <v>19.337438395403193</v>
      </c>
      <c r="S27" s="62">
        <v>24.171797994253993</v>
      </c>
      <c r="T27" s="67">
        <v>29.006157593104792</v>
      </c>
      <c r="U27" s="62">
        <v>33.840517191955591</v>
      </c>
      <c r="V27" s="67">
        <v>38.674876790806387</v>
      </c>
      <c r="W27" s="62">
        <v>43.50923638965719</v>
      </c>
      <c r="X27" s="67">
        <v>48.343595988507985</v>
      </c>
    </row>
    <row r="28" spans="1:24" x14ac:dyDescent="0.2">
      <c r="A28" s="80">
        <v>6.75</v>
      </c>
      <c r="B28" s="69">
        <v>7.3631015625000007</v>
      </c>
      <c r="C28" s="70">
        <v>14.726203125000001</v>
      </c>
      <c r="D28" s="71">
        <v>22.089304687499997</v>
      </c>
      <c r="E28" s="70">
        <v>29.452406250000003</v>
      </c>
      <c r="F28" s="71">
        <v>36.815507812499995</v>
      </c>
      <c r="G28" s="70">
        <v>44.178609374999994</v>
      </c>
      <c r="H28" s="71">
        <v>51.541710937500007</v>
      </c>
      <c r="I28" s="70">
        <v>58.904812500000006</v>
      </c>
      <c r="J28" s="71">
        <v>66.267914062499997</v>
      </c>
      <c r="K28" s="72">
        <v>73.631015624999989</v>
      </c>
      <c r="L28" s="66"/>
      <c r="N28" s="80">
        <v>6.75</v>
      </c>
      <c r="O28" s="73">
        <v>5.0202965064989069</v>
      </c>
      <c r="P28" s="74">
        <v>10.040593012997814</v>
      </c>
      <c r="Q28" s="73">
        <v>15.060889519496717</v>
      </c>
      <c r="R28" s="74">
        <v>20.081186025995628</v>
      </c>
      <c r="S28" s="73">
        <v>25.101482532494529</v>
      </c>
      <c r="T28" s="74">
        <v>30.121779038993434</v>
      </c>
      <c r="U28" s="73">
        <v>35.142075545492354</v>
      </c>
      <c r="V28" s="74">
        <v>40.162372051991255</v>
      </c>
      <c r="W28" s="73">
        <v>45.182668558490157</v>
      </c>
      <c r="X28" s="74">
        <v>50.202965064989058</v>
      </c>
    </row>
    <row r="29" spans="1:24" x14ac:dyDescent="0.2">
      <c r="A29" s="75">
        <v>7</v>
      </c>
      <c r="B29" s="76">
        <v>7.6358090277777775</v>
      </c>
      <c r="C29" s="77">
        <v>15.271618055555555</v>
      </c>
      <c r="D29" s="78">
        <v>22.907427083333332</v>
      </c>
      <c r="E29" s="77">
        <v>30.54323611111111</v>
      </c>
      <c r="F29" s="78">
        <v>38.179045138888888</v>
      </c>
      <c r="G29" s="77">
        <v>45.814854166666663</v>
      </c>
      <c r="H29" s="78">
        <v>53.450663194444445</v>
      </c>
      <c r="I29" s="77">
        <v>61.08647222222222</v>
      </c>
      <c r="J29" s="78">
        <v>68.722281249999995</v>
      </c>
      <c r="K29" s="79">
        <v>76.358090277777777</v>
      </c>
      <c r="L29" s="66"/>
      <c r="N29" s="75">
        <v>7</v>
      </c>
      <c r="O29" s="62">
        <v>5.2062334141470137</v>
      </c>
      <c r="P29" s="67">
        <v>10.412466828294027</v>
      </c>
      <c r="Q29" s="62">
        <v>15.618700242441042</v>
      </c>
      <c r="R29" s="67">
        <v>20.824933656588055</v>
      </c>
      <c r="S29" s="62">
        <v>26.031167070735069</v>
      </c>
      <c r="T29" s="67">
        <v>31.237400484882084</v>
      </c>
      <c r="U29" s="62">
        <v>36.443633899029102</v>
      </c>
      <c r="V29" s="67">
        <v>41.649867313176109</v>
      </c>
      <c r="W29" s="62">
        <v>46.856100727323124</v>
      </c>
      <c r="X29" s="67">
        <v>52.062334141470139</v>
      </c>
    </row>
    <row r="30" spans="1:24" x14ac:dyDescent="0.2">
      <c r="A30" s="80">
        <v>7.25</v>
      </c>
      <c r="B30" s="69">
        <v>7.9085164930555552</v>
      </c>
      <c r="C30" s="70">
        <v>15.81703298611111</v>
      </c>
      <c r="D30" s="71">
        <v>23.725549479166666</v>
      </c>
      <c r="E30" s="70">
        <v>31.634065972222221</v>
      </c>
      <c r="F30" s="71">
        <v>39.542582465277775</v>
      </c>
      <c r="G30" s="70">
        <v>47.451098958333333</v>
      </c>
      <c r="H30" s="71">
        <v>55.359615451388891</v>
      </c>
      <c r="I30" s="70">
        <v>63.268131944444441</v>
      </c>
      <c r="J30" s="71">
        <v>71.176648437500006</v>
      </c>
      <c r="K30" s="72">
        <v>79.08516493055555</v>
      </c>
      <c r="L30" s="66"/>
      <c r="N30" s="80">
        <v>7.25</v>
      </c>
      <c r="O30" s="73">
        <v>5.3921703217951213</v>
      </c>
      <c r="P30" s="74">
        <v>10.784340643590243</v>
      </c>
      <c r="Q30" s="73">
        <v>16.176510965385365</v>
      </c>
      <c r="R30" s="74">
        <v>21.568681287180485</v>
      </c>
      <c r="S30" s="73">
        <v>26.960851608975609</v>
      </c>
      <c r="T30" s="74">
        <v>32.35302193077073</v>
      </c>
      <c r="U30" s="73">
        <v>37.745192252565857</v>
      </c>
      <c r="V30" s="74">
        <v>43.137362574360971</v>
      </c>
      <c r="W30" s="73">
        <v>48.529532896156098</v>
      </c>
      <c r="X30" s="74">
        <v>53.921703217951219</v>
      </c>
    </row>
    <row r="31" spans="1:24" x14ac:dyDescent="0.2">
      <c r="A31" s="81">
        <v>7.5</v>
      </c>
      <c r="B31" s="76">
        <v>8.1812239583333319</v>
      </c>
      <c r="C31" s="77">
        <v>16.362447916666664</v>
      </c>
      <c r="D31" s="78">
        <v>24.543671874999998</v>
      </c>
      <c r="E31" s="77">
        <v>32.724895833333328</v>
      </c>
      <c r="F31" s="78">
        <v>40.906119791666661</v>
      </c>
      <c r="G31" s="77">
        <v>49.087343749999995</v>
      </c>
      <c r="H31" s="78">
        <v>57.268567708333329</v>
      </c>
      <c r="I31" s="77">
        <v>65.449791666666655</v>
      </c>
      <c r="J31" s="78">
        <v>73.631015624999989</v>
      </c>
      <c r="K31" s="79">
        <v>81.812239583333323</v>
      </c>
      <c r="L31" s="66"/>
      <c r="N31" s="81">
        <v>7.5</v>
      </c>
      <c r="O31" s="62">
        <v>5.578107229443229</v>
      </c>
      <c r="P31" s="67">
        <v>11.156214458886458</v>
      </c>
      <c r="Q31" s="62">
        <v>16.734321688329686</v>
      </c>
      <c r="R31" s="67">
        <v>22.312428917772916</v>
      </c>
      <c r="S31" s="62">
        <v>27.890536147216146</v>
      </c>
      <c r="T31" s="67">
        <v>33.468643376659372</v>
      </c>
      <c r="U31" s="62">
        <v>39.046750606102606</v>
      </c>
      <c r="V31" s="67">
        <v>44.624857835545832</v>
      </c>
      <c r="W31" s="62">
        <v>50.202965064989058</v>
      </c>
      <c r="X31" s="67">
        <v>55.781072294432292</v>
      </c>
    </row>
    <row r="32" spans="1:24" x14ac:dyDescent="0.2">
      <c r="A32" s="80">
        <v>7.75</v>
      </c>
      <c r="B32" s="69">
        <v>8.4539314236111114</v>
      </c>
      <c r="C32" s="70">
        <v>16.907862847222223</v>
      </c>
      <c r="D32" s="71">
        <v>25.361794270833332</v>
      </c>
      <c r="E32" s="70">
        <v>33.815725694444446</v>
      </c>
      <c r="F32" s="71">
        <v>42.269657118055555</v>
      </c>
      <c r="G32" s="70">
        <v>50.723588541666665</v>
      </c>
      <c r="H32" s="71">
        <v>59.177519965277774</v>
      </c>
      <c r="I32" s="70">
        <v>67.631451388888891</v>
      </c>
      <c r="J32" s="71">
        <v>76.085382812500001</v>
      </c>
      <c r="K32" s="72">
        <v>84.53931423611111</v>
      </c>
      <c r="L32" s="66"/>
      <c r="N32" s="80">
        <v>7.75</v>
      </c>
      <c r="O32" s="73">
        <v>5.7640441370913376</v>
      </c>
      <c r="P32" s="74">
        <v>11.528088274182675</v>
      </c>
      <c r="Q32" s="73">
        <v>17.292132411274011</v>
      </c>
      <c r="R32" s="74">
        <v>23.05617654836535</v>
      </c>
      <c r="S32" s="73">
        <v>28.820220685456686</v>
      </c>
      <c r="T32" s="74">
        <v>34.584264822548022</v>
      </c>
      <c r="U32" s="73">
        <v>40.348308959639361</v>
      </c>
      <c r="V32" s="74">
        <v>46.1123530967307</v>
      </c>
      <c r="W32" s="73">
        <v>51.876397233822033</v>
      </c>
      <c r="X32" s="74">
        <v>57.640441370913372</v>
      </c>
    </row>
    <row r="33" spans="1:24" x14ac:dyDescent="0.2">
      <c r="A33" s="75">
        <v>8</v>
      </c>
      <c r="B33" s="76">
        <v>8.7266388888888873</v>
      </c>
      <c r="C33" s="77">
        <v>17.453277777777775</v>
      </c>
      <c r="D33" s="78">
        <v>26.179916666666664</v>
      </c>
      <c r="E33" s="77">
        <v>34.906555555555549</v>
      </c>
      <c r="F33" s="78">
        <v>43.633194444444442</v>
      </c>
      <c r="G33" s="77">
        <v>52.359833333333327</v>
      </c>
      <c r="H33" s="78">
        <v>61.08647222222222</v>
      </c>
      <c r="I33" s="77">
        <v>69.813111111111098</v>
      </c>
      <c r="J33" s="78">
        <v>78.539749999999984</v>
      </c>
      <c r="K33" s="79">
        <v>87.266388888888883</v>
      </c>
      <c r="L33" s="66"/>
      <c r="N33" s="75">
        <v>8</v>
      </c>
      <c r="O33" s="62">
        <v>5.9499810447394434</v>
      </c>
      <c r="P33" s="67">
        <v>11.899962089478887</v>
      </c>
      <c r="Q33" s="62">
        <v>17.849943134218332</v>
      </c>
      <c r="R33" s="67">
        <v>23.799924178957774</v>
      </c>
      <c r="S33" s="62">
        <v>29.749905223697223</v>
      </c>
      <c r="T33" s="67">
        <v>35.699886268436664</v>
      </c>
      <c r="U33" s="62">
        <v>41.649867313176109</v>
      </c>
      <c r="V33" s="67">
        <v>47.599848357915548</v>
      </c>
      <c r="W33" s="62">
        <v>53.549829402654993</v>
      </c>
      <c r="X33" s="67">
        <v>59.499810447394445</v>
      </c>
    </row>
    <row r="34" spans="1:24" x14ac:dyDescent="0.2">
      <c r="A34" s="80">
        <v>8.25</v>
      </c>
      <c r="B34" s="69">
        <v>8.999346354166665</v>
      </c>
      <c r="C34" s="70">
        <v>17.99869270833333</v>
      </c>
      <c r="D34" s="71">
        <v>26.998039062499995</v>
      </c>
      <c r="E34" s="70">
        <v>35.99738541666666</v>
      </c>
      <c r="F34" s="71">
        <v>44.996731770833328</v>
      </c>
      <c r="G34" s="70">
        <v>53.99607812499999</v>
      </c>
      <c r="H34" s="71">
        <v>62.995424479166658</v>
      </c>
      <c r="I34" s="70">
        <v>71.99477083333332</v>
      </c>
      <c r="J34" s="71">
        <v>80.994117187499995</v>
      </c>
      <c r="K34" s="72">
        <v>89.993463541666657</v>
      </c>
      <c r="L34" s="66"/>
      <c r="N34" s="80">
        <v>8.25</v>
      </c>
      <c r="O34" s="73">
        <v>6.1359179523875511</v>
      </c>
      <c r="P34" s="74">
        <v>12.271835904775102</v>
      </c>
      <c r="Q34" s="73">
        <v>18.407753857162653</v>
      </c>
      <c r="R34" s="74">
        <v>24.543671809550204</v>
      </c>
      <c r="S34" s="73">
        <v>30.679589761937759</v>
      </c>
      <c r="T34" s="74">
        <v>36.815507714325307</v>
      </c>
      <c r="U34" s="73">
        <v>42.951425666712865</v>
      </c>
      <c r="V34" s="74">
        <v>49.087343619100409</v>
      </c>
      <c r="W34" s="73">
        <v>55.223261571487967</v>
      </c>
      <c r="X34" s="74">
        <v>61.359179523875518</v>
      </c>
    </row>
    <row r="35" spans="1:24" x14ac:dyDescent="0.2">
      <c r="A35" s="82">
        <v>8.5</v>
      </c>
      <c r="B35" s="76">
        <v>9.2720538194444444</v>
      </c>
      <c r="C35" s="77">
        <v>18.544107638888889</v>
      </c>
      <c r="D35" s="78">
        <v>27.816161458333333</v>
      </c>
      <c r="E35" s="77">
        <v>37.088215277777778</v>
      </c>
      <c r="F35" s="78">
        <v>46.360269097222222</v>
      </c>
      <c r="G35" s="77">
        <v>55.632322916666666</v>
      </c>
      <c r="H35" s="78">
        <v>64.904376736111118</v>
      </c>
      <c r="I35" s="77">
        <v>74.176430555555555</v>
      </c>
      <c r="J35" s="78">
        <v>83.448484374999992</v>
      </c>
      <c r="K35" s="79">
        <v>92.720538194444444</v>
      </c>
      <c r="L35" s="66"/>
      <c r="N35" s="82">
        <v>8.5</v>
      </c>
      <c r="O35" s="62">
        <v>6.3218548600356606</v>
      </c>
      <c r="P35" s="67">
        <v>12.643709720071321</v>
      </c>
      <c r="Q35" s="62">
        <v>18.965564580106982</v>
      </c>
      <c r="R35" s="67">
        <v>25.287419440142642</v>
      </c>
      <c r="S35" s="62">
        <v>31.609274300178299</v>
      </c>
      <c r="T35" s="67">
        <v>37.931129160213963</v>
      </c>
      <c r="U35" s="62">
        <v>44.252984020249627</v>
      </c>
      <c r="V35" s="67">
        <v>50.574838880285284</v>
      </c>
      <c r="W35" s="62">
        <v>56.896693740320934</v>
      </c>
      <c r="X35" s="67">
        <v>63.218548600356598</v>
      </c>
    </row>
    <row r="36" spans="1:24" x14ac:dyDescent="0.2">
      <c r="A36" s="80">
        <v>8.75</v>
      </c>
      <c r="B36" s="69">
        <v>9.5447612847222221</v>
      </c>
      <c r="C36" s="70">
        <v>19.089522569444444</v>
      </c>
      <c r="D36" s="71">
        <v>28.634283854166664</v>
      </c>
      <c r="E36" s="70">
        <v>38.179045138888888</v>
      </c>
      <c r="F36" s="71">
        <v>47.723806423611109</v>
      </c>
      <c r="G36" s="70">
        <v>57.268567708333329</v>
      </c>
      <c r="H36" s="71">
        <v>66.813328993055549</v>
      </c>
      <c r="I36" s="70">
        <v>76.358090277777777</v>
      </c>
      <c r="J36" s="71">
        <v>85.90285156249999</v>
      </c>
      <c r="K36" s="72">
        <v>95.447612847222217</v>
      </c>
      <c r="L36" s="66"/>
      <c r="N36" s="80">
        <v>8.75</v>
      </c>
      <c r="O36" s="73">
        <v>6.5077917676837673</v>
      </c>
      <c r="P36" s="74">
        <v>13.015583535367535</v>
      </c>
      <c r="Q36" s="73">
        <v>19.523375303051303</v>
      </c>
      <c r="R36" s="74">
        <v>26.031167070735069</v>
      </c>
      <c r="S36" s="73">
        <v>32.538958838418836</v>
      </c>
      <c r="T36" s="74">
        <v>39.046750606102606</v>
      </c>
      <c r="U36" s="73">
        <v>45.554542373786369</v>
      </c>
      <c r="V36" s="74">
        <v>52.062334141470139</v>
      </c>
      <c r="W36" s="73">
        <v>58.570125909153901</v>
      </c>
      <c r="X36" s="74">
        <v>65.077917676837671</v>
      </c>
    </row>
    <row r="37" spans="1:24" x14ac:dyDescent="0.2">
      <c r="A37" s="83">
        <v>9</v>
      </c>
      <c r="B37" s="76">
        <v>9.8174687499999997</v>
      </c>
      <c r="C37" s="77">
        <v>19.634937499999999</v>
      </c>
      <c r="D37" s="78">
        <v>29.452406250000003</v>
      </c>
      <c r="E37" s="77">
        <v>39.269874999999999</v>
      </c>
      <c r="F37" s="78">
        <v>49.087343750000009</v>
      </c>
      <c r="G37" s="77">
        <v>58.904812500000006</v>
      </c>
      <c r="H37" s="78">
        <v>68.722281249999995</v>
      </c>
      <c r="I37" s="77">
        <v>78.539749999999998</v>
      </c>
      <c r="J37" s="78">
        <v>88.357218750000001</v>
      </c>
      <c r="K37" s="79">
        <v>98.174687500000019</v>
      </c>
      <c r="L37" s="66"/>
      <c r="N37" s="83">
        <v>9</v>
      </c>
      <c r="O37" s="62">
        <v>6.693728675331875</v>
      </c>
      <c r="P37" s="67">
        <v>13.38745735066375</v>
      </c>
      <c r="Q37" s="62">
        <v>20.081186025995628</v>
      </c>
      <c r="R37" s="67">
        <v>26.7749147013275</v>
      </c>
      <c r="S37" s="62">
        <v>33.468643376659386</v>
      </c>
      <c r="T37" s="67">
        <v>40.162372051991255</v>
      </c>
      <c r="U37" s="62">
        <v>46.856100727323124</v>
      </c>
      <c r="V37" s="67">
        <v>53.549829402655</v>
      </c>
      <c r="W37" s="62">
        <v>60.243558077986883</v>
      </c>
      <c r="X37" s="67">
        <v>66.937286753318773</v>
      </c>
    </row>
    <row r="38" spans="1:24" x14ac:dyDescent="0.2">
      <c r="A38" s="80">
        <v>9.25</v>
      </c>
      <c r="B38" s="69">
        <v>10.090176215277777</v>
      </c>
      <c r="C38" s="70">
        <v>20.180352430555555</v>
      </c>
      <c r="D38" s="71">
        <v>30.270528645833334</v>
      </c>
      <c r="E38" s="70">
        <v>40.36070486111111</v>
      </c>
      <c r="F38" s="71">
        <v>50.450881076388889</v>
      </c>
      <c r="G38" s="70">
        <v>60.541057291666668</v>
      </c>
      <c r="H38" s="71">
        <v>70.63123350694444</v>
      </c>
      <c r="I38" s="70">
        <v>80.721409722222219</v>
      </c>
      <c r="J38" s="71">
        <v>90.811585937499999</v>
      </c>
      <c r="K38" s="72">
        <v>100.90176215277778</v>
      </c>
      <c r="L38" s="66"/>
      <c r="N38" s="80">
        <v>9.25</v>
      </c>
      <c r="O38" s="73">
        <v>6.8796655829799827</v>
      </c>
      <c r="P38" s="74">
        <v>13.759331165959965</v>
      </c>
      <c r="Q38" s="73">
        <v>20.638996748939949</v>
      </c>
      <c r="R38" s="74">
        <v>27.518662331919931</v>
      </c>
      <c r="S38" s="73">
        <v>34.398327914899916</v>
      </c>
      <c r="T38" s="74">
        <v>41.277993497879898</v>
      </c>
      <c r="U38" s="73">
        <v>48.157659080859879</v>
      </c>
      <c r="V38" s="74">
        <v>55.037324663839861</v>
      </c>
      <c r="W38" s="73">
        <v>61.91699024681985</v>
      </c>
      <c r="X38" s="74">
        <v>68.796655829799832</v>
      </c>
    </row>
    <row r="39" spans="1:24" x14ac:dyDescent="0.2">
      <c r="A39" s="81">
        <v>9.5</v>
      </c>
      <c r="B39" s="76">
        <v>10.362883680555553</v>
      </c>
      <c r="C39" s="77">
        <v>20.725767361111107</v>
      </c>
      <c r="D39" s="78">
        <v>31.088651041666665</v>
      </c>
      <c r="E39" s="77">
        <v>41.451534722222213</v>
      </c>
      <c r="F39" s="78">
        <v>51.814418402777775</v>
      </c>
      <c r="G39" s="77">
        <v>62.177302083333331</v>
      </c>
      <c r="H39" s="78">
        <v>72.540185763888886</v>
      </c>
      <c r="I39" s="77">
        <v>82.903069444444426</v>
      </c>
      <c r="J39" s="78">
        <v>93.265953124999996</v>
      </c>
      <c r="K39" s="79">
        <v>103.62883680555555</v>
      </c>
      <c r="L39" s="66"/>
      <c r="N39" s="81">
        <v>9.5</v>
      </c>
      <c r="O39" s="62">
        <v>7.0656024906280894</v>
      </c>
      <c r="P39" s="67">
        <v>14.131204981256179</v>
      </c>
      <c r="Q39" s="62">
        <v>21.19680747188427</v>
      </c>
      <c r="R39" s="67">
        <v>28.262409962512358</v>
      </c>
      <c r="S39" s="62">
        <v>35.328012453140452</v>
      </c>
      <c r="T39" s="67">
        <v>42.39361494376854</v>
      </c>
      <c r="U39" s="62">
        <v>49.459217434396635</v>
      </c>
      <c r="V39" s="67">
        <v>56.524819925024715</v>
      </c>
      <c r="W39" s="62">
        <v>63.590422415652817</v>
      </c>
      <c r="X39" s="67">
        <v>70.656024906280905</v>
      </c>
    </row>
    <row r="40" spans="1:24" x14ac:dyDescent="0.2">
      <c r="A40" s="80">
        <v>9.75</v>
      </c>
      <c r="B40" s="69">
        <v>10.635591145833333</v>
      </c>
      <c r="C40" s="70">
        <v>21.271182291666666</v>
      </c>
      <c r="D40" s="71">
        <v>31.906773437499997</v>
      </c>
      <c r="E40" s="70">
        <v>42.542364583333331</v>
      </c>
      <c r="F40" s="71">
        <v>53.177955729166662</v>
      </c>
      <c r="G40" s="70">
        <v>63.813546874999993</v>
      </c>
      <c r="H40" s="71">
        <v>74.449138020833317</v>
      </c>
      <c r="I40" s="70">
        <v>85.084729166666662</v>
      </c>
      <c r="J40" s="71">
        <v>95.720320312499993</v>
      </c>
      <c r="K40" s="72">
        <v>106.35591145833332</v>
      </c>
      <c r="L40" s="66"/>
      <c r="N40" s="80">
        <v>9.75</v>
      </c>
      <c r="O40" s="73">
        <v>7.251539398276198</v>
      </c>
      <c r="P40" s="74">
        <v>14.503078796552396</v>
      </c>
      <c r="Q40" s="73">
        <v>21.754618194828591</v>
      </c>
      <c r="R40" s="74">
        <v>29.006157593104792</v>
      </c>
      <c r="S40" s="73">
        <v>36.257696991380989</v>
      </c>
      <c r="T40" s="74">
        <v>43.509236389657183</v>
      </c>
      <c r="U40" s="73">
        <v>50.760775787933376</v>
      </c>
      <c r="V40" s="74">
        <v>58.012315186209584</v>
      </c>
      <c r="W40" s="73">
        <v>65.263854584485784</v>
      </c>
      <c r="X40" s="74">
        <v>72.515393982761978</v>
      </c>
    </row>
    <row r="41" spans="1:24" x14ac:dyDescent="0.2">
      <c r="A41" s="75">
        <v>10</v>
      </c>
      <c r="B41" s="76">
        <v>10.908298611111112</v>
      </c>
      <c r="C41" s="77">
        <v>21.816597222222224</v>
      </c>
      <c r="D41" s="78">
        <v>32.724895833333335</v>
      </c>
      <c r="E41" s="77">
        <v>43.633194444444449</v>
      </c>
      <c r="F41" s="78">
        <v>54.541493055555556</v>
      </c>
      <c r="G41" s="77">
        <v>65.44979166666667</v>
      </c>
      <c r="H41" s="78">
        <v>76.358090277777777</v>
      </c>
      <c r="I41" s="77">
        <v>87.266388888888898</v>
      </c>
      <c r="J41" s="78">
        <v>98.17468749999999</v>
      </c>
      <c r="K41" s="79">
        <v>109.08298611111111</v>
      </c>
      <c r="L41" s="66"/>
      <c r="N41" s="75">
        <v>10</v>
      </c>
      <c r="O41" s="62">
        <v>7.4374763059243065</v>
      </c>
      <c r="P41" s="67">
        <v>14.874952611848613</v>
      </c>
      <c r="Q41" s="62">
        <v>22.31242891777292</v>
      </c>
      <c r="R41" s="67">
        <v>29.749905223697226</v>
      </c>
      <c r="S41" s="62">
        <v>37.187381529621533</v>
      </c>
      <c r="T41" s="67">
        <v>44.624857835545839</v>
      </c>
      <c r="U41" s="62">
        <v>52.062334141470139</v>
      </c>
      <c r="V41" s="67">
        <v>59.499810447394452</v>
      </c>
      <c r="W41" s="62">
        <v>66.937286753318745</v>
      </c>
      <c r="X41" s="67">
        <v>74.374763059243065</v>
      </c>
    </row>
    <row r="42" spans="1:24" x14ac:dyDescent="0.2">
      <c r="A42" s="80">
        <v>10.25</v>
      </c>
      <c r="B42" s="69">
        <v>11.181006076388886</v>
      </c>
      <c r="C42" s="70">
        <v>22.362012152777773</v>
      </c>
      <c r="D42" s="71">
        <v>33.543018229166663</v>
      </c>
      <c r="E42" s="70">
        <v>44.724024305555545</v>
      </c>
      <c r="F42" s="71">
        <v>55.905030381944435</v>
      </c>
      <c r="G42" s="70">
        <v>67.086036458333325</v>
      </c>
      <c r="H42" s="71">
        <v>78.267042534722208</v>
      </c>
      <c r="I42" s="70">
        <v>89.448048611111091</v>
      </c>
      <c r="J42" s="71">
        <v>100.62905468749999</v>
      </c>
      <c r="K42" s="72">
        <v>111.81006076388887</v>
      </c>
      <c r="L42" s="66"/>
      <c r="N42" s="80">
        <v>10.25</v>
      </c>
      <c r="O42" s="73">
        <v>7.6234132135724124</v>
      </c>
      <c r="P42" s="74">
        <v>15.246826427144825</v>
      </c>
      <c r="Q42" s="73">
        <v>22.870239640717237</v>
      </c>
      <c r="R42" s="74">
        <v>30.49365285428965</v>
      </c>
      <c r="S42" s="73">
        <v>38.117066067862062</v>
      </c>
      <c r="T42" s="74">
        <v>45.740479281434475</v>
      </c>
      <c r="U42" s="73">
        <v>53.363892495006887</v>
      </c>
      <c r="V42" s="74">
        <v>60.987305708579299</v>
      </c>
      <c r="W42" s="73">
        <v>68.610718922151719</v>
      </c>
      <c r="X42" s="74">
        <v>76.234132135724124</v>
      </c>
    </row>
    <row r="43" spans="1:24" x14ac:dyDescent="0.2">
      <c r="A43" s="81">
        <v>10.5</v>
      </c>
      <c r="B43" s="76">
        <v>11.453713541666666</v>
      </c>
      <c r="C43" s="77">
        <v>22.907427083333332</v>
      </c>
      <c r="D43" s="78">
        <v>34.361140624999997</v>
      </c>
      <c r="E43" s="77">
        <v>45.814854166666663</v>
      </c>
      <c r="F43" s="78">
        <v>57.268567708333329</v>
      </c>
      <c r="G43" s="77">
        <v>68.722281249999995</v>
      </c>
      <c r="H43" s="78">
        <v>80.175994791666653</v>
      </c>
      <c r="I43" s="77">
        <v>91.629708333333326</v>
      </c>
      <c r="J43" s="78">
        <v>103.08342187499998</v>
      </c>
      <c r="K43" s="79">
        <v>114.53713541666666</v>
      </c>
      <c r="L43" s="66"/>
      <c r="N43" s="81">
        <v>10.5</v>
      </c>
      <c r="O43" s="62">
        <v>7.809350121220521</v>
      </c>
      <c r="P43" s="67">
        <v>15.618700242441042</v>
      </c>
      <c r="Q43" s="62">
        <v>23.428050363661562</v>
      </c>
      <c r="R43" s="67">
        <v>31.237400484882084</v>
      </c>
      <c r="S43" s="62">
        <v>39.046750606102606</v>
      </c>
      <c r="T43" s="67">
        <v>46.856100727323124</v>
      </c>
      <c r="U43" s="62">
        <v>54.665450848543642</v>
      </c>
      <c r="V43" s="67">
        <v>62.474800969764168</v>
      </c>
      <c r="W43" s="62">
        <v>70.284151090984679</v>
      </c>
      <c r="X43" s="67">
        <v>78.093501212205211</v>
      </c>
    </row>
    <row r="44" spans="1:24" x14ac:dyDescent="0.2">
      <c r="A44" s="80">
        <v>10.75</v>
      </c>
      <c r="B44" s="69">
        <v>11.726421006944443</v>
      </c>
      <c r="C44" s="70">
        <v>23.452842013888887</v>
      </c>
      <c r="D44" s="71">
        <v>35.179263020833332</v>
      </c>
      <c r="E44" s="70">
        <v>46.905684027777774</v>
      </c>
      <c r="F44" s="71">
        <v>58.63210503472223</v>
      </c>
      <c r="G44" s="70">
        <v>70.358526041666664</v>
      </c>
      <c r="H44" s="71">
        <v>82.084947048611113</v>
      </c>
      <c r="I44" s="70">
        <v>93.811368055555548</v>
      </c>
      <c r="J44" s="71">
        <v>105.5377890625</v>
      </c>
      <c r="K44" s="72">
        <v>117.26421006944446</v>
      </c>
      <c r="L44" s="66"/>
      <c r="N44" s="80">
        <v>10.75</v>
      </c>
      <c r="O44" s="73">
        <v>7.9952870288686286</v>
      </c>
      <c r="P44" s="74">
        <v>15.990574057737257</v>
      </c>
      <c r="Q44" s="73">
        <v>23.985861086605887</v>
      </c>
      <c r="R44" s="74">
        <v>31.981148115474515</v>
      </c>
      <c r="S44" s="73">
        <v>39.976435144343149</v>
      </c>
      <c r="T44" s="74">
        <v>47.971722173211774</v>
      </c>
      <c r="U44" s="73">
        <v>55.967009202080405</v>
      </c>
      <c r="V44" s="74">
        <v>63.962296230949029</v>
      </c>
      <c r="W44" s="73">
        <v>71.957583259817653</v>
      </c>
      <c r="X44" s="74">
        <v>79.952870288686299</v>
      </c>
    </row>
    <row r="45" spans="1:24" x14ac:dyDescent="0.2">
      <c r="A45" s="75">
        <v>11</v>
      </c>
      <c r="B45" s="76">
        <v>11.999128472222223</v>
      </c>
      <c r="C45" s="77">
        <v>23.998256944444446</v>
      </c>
      <c r="D45" s="78">
        <v>35.997385416666667</v>
      </c>
      <c r="E45" s="77">
        <v>47.996513888888892</v>
      </c>
      <c r="F45" s="78">
        <v>59.995642361111109</v>
      </c>
      <c r="G45" s="77">
        <v>71.994770833333334</v>
      </c>
      <c r="H45" s="78">
        <v>83.993899305555544</v>
      </c>
      <c r="I45" s="77">
        <v>95.993027777777783</v>
      </c>
      <c r="J45" s="78">
        <v>107.99215625000001</v>
      </c>
      <c r="K45" s="79">
        <v>119.99128472222222</v>
      </c>
      <c r="L45" s="66"/>
      <c r="N45" s="75">
        <v>11</v>
      </c>
      <c r="O45" s="62">
        <v>8.1812239365167372</v>
      </c>
      <c r="P45" s="67">
        <v>16.362447873033474</v>
      </c>
      <c r="Q45" s="62">
        <v>24.543671809550212</v>
      </c>
      <c r="R45" s="67">
        <v>32.724895746066949</v>
      </c>
      <c r="S45" s="62">
        <v>40.906119682583679</v>
      </c>
      <c r="T45" s="67">
        <v>49.087343619100423</v>
      </c>
      <c r="U45" s="62">
        <v>57.268567555617146</v>
      </c>
      <c r="V45" s="67">
        <v>65.449791492133897</v>
      </c>
      <c r="W45" s="62">
        <v>73.631015428650642</v>
      </c>
      <c r="X45" s="67">
        <v>81.812239365167358</v>
      </c>
    </row>
    <row r="46" spans="1:24" x14ac:dyDescent="0.2">
      <c r="A46" s="80">
        <v>11.25</v>
      </c>
      <c r="B46" s="69">
        <v>12.271835937499999</v>
      </c>
      <c r="C46" s="70">
        <v>24.543671874999998</v>
      </c>
      <c r="D46" s="71">
        <v>36.815507812499995</v>
      </c>
      <c r="E46" s="70">
        <v>49.087343749999995</v>
      </c>
      <c r="F46" s="71">
        <v>61.359179687500003</v>
      </c>
      <c r="G46" s="70">
        <v>73.631015624999989</v>
      </c>
      <c r="H46" s="71">
        <v>85.90285156249999</v>
      </c>
      <c r="I46" s="70">
        <v>98.17468749999999</v>
      </c>
      <c r="J46" s="71">
        <v>110.44652343749999</v>
      </c>
      <c r="K46" s="72">
        <v>122.71835937500001</v>
      </c>
      <c r="L46" s="66"/>
      <c r="N46" s="80">
        <v>11.25</v>
      </c>
      <c r="O46" s="73">
        <v>8.3671608441648431</v>
      </c>
      <c r="P46" s="74">
        <v>16.734321688329686</v>
      </c>
      <c r="Q46" s="73">
        <v>25.101482532494529</v>
      </c>
      <c r="R46" s="74">
        <v>33.468643376659372</v>
      </c>
      <c r="S46" s="73">
        <v>41.835804220824222</v>
      </c>
      <c r="T46" s="74">
        <v>50.202965064989058</v>
      </c>
      <c r="U46" s="73">
        <v>58.570125909153901</v>
      </c>
      <c r="V46" s="74">
        <v>66.937286753318745</v>
      </c>
      <c r="W46" s="73">
        <v>75.304447597483588</v>
      </c>
      <c r="X46" s="74">
        <v>83.671608441648445</v>
      </c>
    </row>
    <row r="47" spans="1:24" x14ac:dyDescent="0.2">
      <c r="A47" s="81">
        <v>11.5</v>
      </c>
      <c r="B47" s="76">
        <v>12.544543402777776</v>
      </c>
      <c r="C47" s="77">
        <v>25.089086805555553</v>
      </c>
      <c r="D47" s="78">
        <v>37.633630208333329</v>
      </c>
      <c r="E47" s="77">
        <v>50.178173611111106</v>
      </c>
      <c r="F47" s="78">
        <v>62.722717013888882</v>
      </c>
      <c r="G47" s="77">
        <v>75.267260416666659</v>
      </c>
      <c r="H47" s="78">
        <v>87.811803819444449</v>
      </c>
      <c r="I47" s="77">
        <v>100.35634722222221</v>
      </c>
      <c r="J47" s="78">
        <v>112.900890625</v>
      </c>
      <c r="K47" s="79">
        <v>125.44543402777776</v>
      </c>
      <c r="L47" s="66"/>
      <c r="N47" s="81">
        <v>11.5</v>
      </c>
      <c r="O47" s="62">
        <v>8.5530977518129507</v>
      </c>
      <c r="P47" s="67">
        <v>17.106195503625901</v>
      </c>
      <c r="Q47" s="62">
        <v>25.659293255438854</v>
      </c>
      <c r="R47" s="67">
        <v>34.212391007251803</v>
      </c>
      <c r="S47" s="62">
        <v>42.765488759064759</v>
      </c>
      <c r="T47" s="67">
        <v>51.318586510877708</v>
      </c>
      <c r="U47" s="62">
        <v>59.871684262690671</v>
      </c>
      <c r="V47" s="67">
        <v>68.424782014503606</v>
      </c>
      <c r="W47" s="62">
        <v>76.977879766316576</v>
      </c>
      <c r="X47" s="67">
        <v>85.530977518129518</v>
      </c>
    </row>
    <row r="48" spans="1:24" ht="13.5" thickBot="1" x14ac:dyDescent="0.25">
      <c r="A48" s="91">
        <v>11.75</v>
      </c>
      <c r="B48" s="92">
        <v>12.817250868055556</v>
      </c>
      <c r="C48" s="93">
        <v>25.634501736111112</v>
      </c>
      <c r="D48" s="94">
        <v>38.451752604166671</v>
      </c>
      <c r="E48" s="93">
        <v>51.269003472222224</v>
      </c>
      <c r="F48" s="94">
        <v>64.086254340277776</v>
      </c>
      <c r="G48" s="93">
        <v>76.903505208333343</v>
      </c>
      <c r="H48" s="94">
        <v>89.720756076388881</v>
      </c>
      <c r="I48" s="93">
        <v>102.53800694444445</v>
      </c>
      <c r="J48" s="94">
        <v>115.3552578125</v>
      </c>
      <c r="K48" s="95">
        <v>128.17250868055555</v>
      </c>
      <c r="L48" s="66"/>
      <c r="N48" s="91">
        <v>11.75</v>
      </c>
      <c r="O48" s="96">
        <v>8.7390346594610602</v>
      </c>
      <c r="P48" s="97">
        <v>17.47806931892212</v>
      </c>
      <c r="Q48" s="96">
        <v>26.217103978383182</v>
      </c>
      <c r="R48" s="97">
        <v>34.956138637844241</v>
      </c>
      <c r="S48" s="96">
        <v>43.695173297305296</v>
      </c>
      <c r="T48" s="97">
        <v>52.434207956766365</v>
      </c>
      <c r="U48" s="96">
        <v>61.173242616227412</v>
      </c>
      <c r="V48" s="97">
        <v>69.912277275688481</v>
      </c>
      <c r="W48" s="96">
        <v>78.651311935149536</v>
      </c>
      <c r="X48" s="97">
        <v>87.390346594610591</v>
      </c>
    </row>
    <row r="49" spans="1:25" s="99" customFormat="1" x14ac:dyDescent="0.2">
      <c r="A49" s="100"/>
      <c r="B49" s="101"/>
      <c r="C49" s="102"/>
      <c r="D49" s="101"/>
      <c r="E49" s="102"/>
      <c r="F49" s="101"/>
      <c r="G49" s="102"/>
      <c r="H49" s="101"/>
      <c r="I49" s="102"/>
      <c r="J49" s="101"/>
      <c r="K49" s="102"/>
      <c r="L49" s="66"/>
      <c r="M49" s="103"/>
      <c r="N49" s="100"/>
      <c r="O49" s="101"/>
      <c r="P49" s="102"/>
      <c r="Q49" s="101"/>
      <c r="R49" s="102"/>
      <c r="S49" s="101"/>
      <c r="T49" s="102"/>
      <c r="U49" s="101"/>
      <c r="V49" s="102"/>
      <c r="W49" s="101"/>
      <c r="X49" s="102"/>
      <c r="Y49" s="58"/>
    </row>
    <row r="50" spans="1:25" s="99" customFormat="1" ht="13.5" thickBot="1" x14ac:dyDescent="0.25">
      <c r="A50" s="104"/>
      <c r="B50" s="105"/>
      <c r="C50" s="106"/>
      <c r="D50" s="105"/>
      <c r="E50" s="106"/>
      <c r="F50" s="105"/>
      <c r="G50" s="106"/>
      <c r="H50" s="105"/>
      <c r="I50" s="106"/>
      <c r="J50" s="105"/>
      <c r="K50" s="106"/>
      <c r="L50" s="66"/>
      <c r="M50" s="107"/>
      <c r="N50" s="104"/>
      <c r="O50" s="105"/>
      <c r="P50" s="106"/>
      <c r="Q50" s="105"/>
      <c r="R50" s="106"/>
      <c r="S50" s="105"/>
      <c r="T50" s="106"/>
      <c r="U50" s="105"/>
      <c r="V50" s="106"/>
      <c r="W50" s="105"/>
      <c r="X50" s="106"/>
      <c r="Y50" s="58"/>
    </row>
    <row r="51" spans="1:25" s="50" customFormat="1" x14ac:dyDescent="0.2">
      <c r="A51" s="98"/>
      <c r="B51" s="137" t="s">
        <v>10</v>
      </c>
      <c r="C51" s="138"/>
      <c r="D51" s="138"/>
      <c r="E51" s="138"/>
      <c r="F51" s="138"/>
      <c r="G51" s="138"/>
      <c r="H51" s="138"/>
      <c r="I51" s="138"/>
      <c r="J51" s="138"/>
      <c r="K51" s="139"/>
      <c r="L51" s="66"/>
      <c r="M51" s="51"/>
      <c r="N51" s="52"/>
      <c r="O51" s="134" t="s">
        <v>11</v>
      </c>
      <c r="P51" s="135"/>
      <c r="Q51" s="135"/>
      <c r="R51" s="135"/>
      <c r="S51" s="135"/>
      <c r="T51" s="135"/>
      <c r="U51" s="135"/>
      <c r="V51" s="135"/>
      <c r="W51" s="135"/>
      <c r="X51" s="136"/>
      <c r="Y51" s="58"/>
    </row>
    <row r="52" spans="1:25" ht="13.5" thickBot="1" x14ac:dyDescent="0.25">
      <c r="A52" s="53" t="s">
        <v>7</v>
      </c>
      <c r="B52" s="54">
        <v>250</v>
      </c>
      <c r="C52" s="55">
        <v>500</v>
      </c>
      <c r="D52" s="56">
        <v>750</v>
      </c>
      <c r="E52" s="55">
        <v>1000</v>
      </c>
      <c r="F52" s="56">
        <v>1250</v>
      </c>
      <c r="G52" s="55">
        <v>1500</v>
      </c>
      <c r="H52" s="56">
        <v>1750</v>
      </c>
      <c r="I52" s="55">
        <v>2000</v>
      </c>
      <c r="J52" s="56">
        <v>2250</v>
      </c>
      <c r="K52" s="57">
        <v>2500</v>
      </c>
      <c r="L52" s="66"/>
      <c r="N52" s="60" t="s">
        <v>7</v>
      </c>
      <c r="O52" s="54">
        <v>250</v>
      </c>
      <c r="P52" s="55">
        <v>500</v>
      </c>
      <c r="Q52" s="56">
        <v>750</v>
      </c>
      <c r="R52" s="55">
        <v>1000</v>
      </c>
      <c r="S52" s="56">
        <v>1250</v>
      </c>
      <c r="T52" s="55">
        <v>1500</v>
      </c>
      <c r="U52" s="56">
        <v>1750</v>
      </c>
      <c r="V52" s="55">
        <v>2000</v>
      </c>
      <c r="W52" s="56">
        <v>2250</v>
      </c>
      <c r="X52" s="57">
        <v>2500</v>
      </c>
    </row>
    <row r="53" spans="1:25" ht="13.5" thickTop="1" x14ac:dyDescent="0.2">
      <c r="A53" s="75">
        <v>12</v>
      </c>
      <c r="B53" s="76">
        <v>13.08995833333333</v>
      </c>
      <c r="C53" s="77">
        <v>26.17991666666666</v>
      </c>
      <c r="D53" s="78">
        <v>39.269874999999992</v>
      </c>
      <c r="E53" s="77">
        <v>52.35983333333332</v>
      </c>
      <c r="F53" s="78">
        <v>65.449791666666655</v>
      </c>
      <c r="G53" s="77">
        <v>78.539749999999984</v>
      </c>
      <c r="H53" s="78">
        <v>91.629708333333326</v>
      </c>
      <c r="I53" s="77">
        <v>104.71966666666664</v>
      </c>
      <c r="J53" s="78">
        <v>117.80962499999997</v>
      </c>
      <c r="K53" s="79">
        <v>130.89958333333331</v>
      </c>
      <c r="L53" s="66"/>
      <c r="N53" s="75">
        <v>12</v>
      </c>
      <c r="O53" s="62">
        <v>8.9249715671091643</v>
      </c>
      <c r="P53" s="67">
        <v>17.849943134218329</v>
      </c>
      <c r="Q53" s="62">
        <v>26.774914701327496</v>
      </c>
      <c r="R53" s="67">
        <v>35.699886268436657</v>
      </c>
      <c r="S53" s="62">
        <v>44.624857835545832</v>
      </c>
      <c r="T53" s="67">
        <v>53.549829402654993</v>
      </c>
      <c r="U53" s="62">
        <v>62.474800969764168</v>
      </c>
      <c r="V53" s="67">
        <v>71.399772536873314</v>
      </c>
      <c r="W53" s="62">
        <v>80.324744103982482</v>
      </c>
      <c r="X53" s="124">
        <v>89.249715671091664</v>
      </c>
    </row>
    <row r="54" spans="1:25" x14ac:dyDescent="0.2">
      <c r="A54" s="80">
        <v>12.25</v>
      </c>
      <c r="B54" s="69">
        <v>13.362665798611111</v>
      </c>
      <c r="C54" s="70">
        <v>26.725331597222223</v>
      </c>
      <c r="D54" s="71">
        <v>40.087997395833327</v>
      </c>
      <c r="E54" s="70">
        <v>53.450663194444445</v>
      </c>
      <c r="F54" s="71">
        <v>66.813328993055549</v>
      </c>
      <c r="G54" s="70">
        <v>80.175994791666653</v>
      </c>
      <c r="H54" s="71">
        <v>93.538660590277772</v>
      </c>
      <c r="I54" s="70">
        <v>106.90132638888889</v>
      </c>
      <c r="J54" s="71">
        <v>120.26399218749999</v>
      </c>
      <c r="K54" s="72">
        <v>133.6266579861111</v>
      </c>
      <c r="L54" s="66"/>
      <c r="N54" s="80">
        <v>12.25</v>
      </c>
      <c r="O54" s="73">
        <v>9.1109084747572755</v>
      </c>
      <c r="P54" s="74">
        <v>18.221816949514551</v>
      </c>
      <c r="Q54" s="73">
        <v>27.332725424271821</v>
      </c>
      <c r="R54" s="74">
        <v>36.443633899029102</v>
      </c>
      <c r="S54" s="73">
        <v>45.554542373786369</v>
      </c>
      <c r="T54" s="74">
        <v>54.665450848543642</v>
      </c>
      <c r="U54" s="73">
        <v>63.776359323300923</v>
      </c>
      <c r="V54" s="74">
        <v>72.887267798058204</v>
      </c>
      <c r="W54" s="73">
        <v>81.998176272815471</v>
      </c>
      <c r="X54" s="125">
        <v>91.109084747572737</v>
      </c>
    </row>
    <row r="55" spans="1:25" x14ac:dyDescent="0.2">
      <c r="A55" s="81">
        <v>12.5</v>
      </c>
      <c r="B55" s="76">
        <v>13.635373263888889</v>
      </c>
      <c r="C55" s="77">
        <v>27.270746527777778</v>
      </c>
      <c r="D55" s="78">
        <v>40.906119791666669</v>
      </c>
      <c r="E55" s="77">
        <v>54.541493055555556</v>
      </c>
      <c r="F55" s="78">
        <v>68.176866319444443</v>
      </c>
      <c r="G55" s="77">
        <v>81.812239583333337</v>
      </c>
      <c r="H55" s="78">
        <v>95.447612847222217</v>
      </c>
      <c r="I55" s="77">
        <v>109.08298611111111</v>
      </c>
      <c r="J55" s="78">
        <v>122.71835937500001</v>
      </c>
      <c r="K55" s="79">
        <v>136.35373263888889</v>
      </c>
      <c r="L55" s="66"/>
      <c r="N55" s="81">
        <v>12.5</v>
      </c>
      <c r="O55" s="62">
        <v>9.2968453824053832</v>
      </c>
      <c r="P55" s="67">
        <v>18.593690764810766</v>
      </c>
      <c r="Q55" s="62">
        <v>27.890536147216149</v>
      </c>
      <c r="R55" s="67">
        <v>37.187381529621533</v>
      </c>
      <c r="S55" s="62">
        <v>46.484226912026912</v>
      </c>
      <c r="T55" s="67">
        <v>55.781072294432299</v>
      </c>
      <c r="U55" s="62">
        <v>65.077917676837671</v>
      </c>
      <c r="V55" s="67">
        <v>74.374763059243065</v>
      </c>
      <c r="W55" s="62">
        <v>83.671608441648445</v>
      </c>
      <c r="X55" s="124">
        <v>92.968453824053825</v>
      </c>
    </row>
    <row r="56" spans="1:25" x14ac:dyDescent="0.2">
      <c r="A56" s="80">
        <v>12.75</v>
      </c>
      <c r="B56" s="69">
        <v>13.908080729166667</v>
      </c>
      <c r="C56" s="70">
        <v>27.816161458333333</v>
      </c>
      <c r="D56" s="71">
        <v>41.724242187499996</v>
      </c>
      <c r="E56" s="70">
        <v>55.632322916666666</v>
      </c>
      <c r="F56" s="71">
        <v>69.540403645833337</v>
      </c>
      <c r="G56" s="70">
        <v>83.448484374999992</v>
      </c>
      <c r="H56" s="71">
        <v>97.356565104166677</v>
      </c>
      <c r="I56" s="70">
        <v>111.26464583333333</v>
      </c>
      <c r="J56" s="71">
        <v>125.1727265625</v>
      </c>
      <c r="K56" s="72">
        <v>139.08080729166667</v>
      </c>
      <c r="L56" s="66"/>
      <c r="N56" s="80">
        <v>12.75</v>
      </c>
      <c r="O56" s="73">
        <v>9.4827822900534908</v>
      </c>
      <c r="P56" s="74">
        <v>18.965564580106982</v>
      </c>
      <c r="Q56" s="73">
        <v>28.448346870160467</v>
      </c>
      <c r="R56" s="74">
        <v>37.931129160213963</v>
      </c>
      <c r="S56" s="73">
        <v>47.413911450267456</v>
      </c>
      <c r="T56" s="74">
        <v>56.896693740320934</v>
      </c>
      <c r="U56" s="73">
        <v>66.379476030374434</v>
      </c>
      <c r="V56" s="74">
        <v>75.862258320427927</v>
      </c>
      <c r="W56" s="73">
        <v>85.345040610481419</v>
      </c>
      <c r="X56" s="125">
        <v>94.827822900534912</v>
      </c>
    </row>
    <row r="57" spans="1:25" x14ac:dyDescent="0.2">
      <c r="A57" s="75">
        <v>13</v>
      </c>
      <c r="B57" s="76">
        <v>14.180788194444442</v>
      </c>
      <c r="C57" s="77">
        <v>28.361576388888885</v>
      </c>
      <c r="D57" s="78">
        <v>42.542364583333331</v>
      </c>
      <c r="E57" s="77">
        <v>56.72315277777777</v>
      </c>
      <c r="F57" s="78">
        <v>70.903940972222216</v>
      </c>
      <c r="G57" s="77">
        <v>85.084729166666662</v>
      </c>
      <c r="H57" s="78">
        <v>99.265517361111108</v>
      </c>
      <c r="I57" s="77">
        <v>113.44630555555554</v>
      </c>
      <c r="J57" s="78">
        <v>127.62709375</v>
      </c>
      <c r="K57" s="79">
        <v>141.80788194444443</v>
      </c>
      <c r="L57" s="66"/>
      <c r="N57" s="75">
        <v>13</v>
      </c>
      <c r="O57" s="62">
        <v>9.6687191977015967</v>
      </c>
      <c r="P57" s="67">
        <v>19.337438395403193</v>
      </c>
      <c r="Q57" s="62">
        <v>29.006157593104792</v>
      </c>
      <c r="R57" s="67">
        <v>38.674876790806387</v>
      </c>
      <c r="S57" s="62">
        <v>48.343595988507985</v>
      </c>
      <c r="T57" s="67">
        <v>58.012315186209584</v>
      </c>
      <c r="U57" s="62">
        <v>67.681034383911182</v>
      </c>
      <c r="V57" s="67">
        <v>77.349753581612774</v>
      </c>
      <c r="W57" s="62">
        <v>87.018472779314379</v>
      </c>
      <c r="X57" s="124">
        <v>96.687191977015971</v>
      </c>
    </row>
    <row r="58" spans="1:25" x14ac:dyDescent="0.2">
      <c r="A58" s="80">
        <v>13.25</v>
      </c>
      <c r="B58" s="69">
        <v>14.45349565972222</v>
      </c>
      <c r="C58" s="70">
        <v>28.90699131944444</v>
      </c>
      <c r="D58" s="71">
        <v>43.360486979166666</v>
      </c>
      <c r="E58" s="70">
        <v>57.813982638888881</v>
      </c>
      <c r="F58" s="71">
        <v>72.26747829861111</v>
      </c>
      <c r="G58" s="70">
        <v>86.720973958333332</v>
      </c>
      <c r="H58" s="71">
        <v>101.17446961805555</v>
      </c>
      <c r="I58" s="70">
        <v>115.62796527777776</v>
      </c>
      <c r="J58" s="71">
        <v>130.0814609375</v>
      </c>
      <c r="K58" s="72">
        <v>144.53495659722222</v>
      </c>
      <c r="L58" s="66"/>
      <c r="N58" s="80">
        <v>13.25</v>
      </c>
      <c r="O58" s="73">
        <v>9.8546561053497044</v>
      </c>
      <c r="P58" s="74">
        <v>19.709312210699409</v>
      </c>
      <c r="Q58" s="73">
        <v>29.563968316049117</v>
      </c>
      <c r="R58" s="74">
        <v>39.418624421398818</v>
      </c>
      <c r="S58" s="73">
        <v>49.273280526748529</v>
      </c>
      <c r="T58" s="74">
        <v>59.127936632098233</v>
      </c>
      <c r="U58" s="73">
        <v>68.982592737447945</v>
      </c>
      <c r="V58" s="74">
        <v>78.837248842797635</v>
      </c>
      <c r="W58" s="73">
        <v>88.691904948147354</v>
      </c>
      <c r="X58" s="125">
        <v>98.546561053497058</v>
      </c>
    </row>
    <row r="59" spans="1:25" x14ac:dyDescent="0.2">
      <c r="A59" s="81">
        <v>13.5</v>
      </c>
      <c r="B59" s="76">
        <v>14.726203125000001</v>
      </c>
      <c r="C59" s="77">
        <v>29.452406250000003</v>
      </c>
      <c r="D59" s="78">
        <v>44.178609374999994</v>
      </c>
      <c r="E59" s="77">
        <v>58.904812500000006</v>
      </c>
      <c r="F59" s="78">
        <v>73.631015624999989</v>
      </c>
      <c r="G59" s="77">
        <v>88.357218749999987</v>
      </c>
      <c r="H59" s="78">
        <v>103.08342187500001</v>
      </c>
      <c r="I59" s="77">
        <v>117.80962500000001</v>
      </c>
      <c r="J59" s="78">
        <v>132.53582812499999</v>
      </c>
      <c r="K59" s="79">
        <v>147.26203124999998</v>
      </c>
      <c r="L59" s="66"/>
      <c r="N59" s="81">
        <v>13.5</v>
      </c>
      <c r="O59" s="62">
        <v>10.040593012997814</v>
      </c>
      <c r="P59" s="67">
        <v>20.081186025995628</v>
      </c>
      <c r="Q59" s="62">
        <v>30.121779038993434</v>
      </c>
      <c r="R59" s="67">
        <v>40.162372051991255</v>
      </c>
      <c r="S59" s="62">
        <v>50.202965064989058</v>
      </c>
      <c r="T59" s="67">
        <v>60.243558077986869</v>
      </c>
      <c r="U59" s="62">
        <v>70.284151090984707</v>
      </c>
      <c r="V59" s="67">
        <v>80.324744103982511</v>
      </c>
      <c r="W59" s="62">
        <v>90.365337116980314</v>
      </c>
      <c r="X59" s="124">
        <v>100.40593012997812</v>
      </c>
    </row>
    <row r="60" spans="1:25" x14ac:dyDescent="0.2">
      <c r="A60" s="80">
        <v>13.75</v>
      </c>
      <c r="B60" s="69">
        <v>14.998910590277779</v>
      </c>
      <c r="C60" s="70">
        <v>29.997821180555558</v>
      </c>
      <c r="D60" s="71">
        <v>44.996731770833335</v>
      </c>
      <c r="E60" s="70">
        <v>59.995642361111116</v>
      </c>
      <c r="F60" s="71">
        <v>74.994552951388897</v>
      </c>
      <c r="G60" s="70">
        <v>89.993463541666671</v>
      </c>
      <c r="H60" s="71">
        <v>104.99237413194444</v>
      </c>
      <c r="I60" s="70">
        <v>119.99128472222223</v>
      </c>
      <c r="J60" s="71">
        <v>134.99019531250002</v>
      </c>
      <c r="K60" s="72">
        <v>149.98910590277779</v>
      </c>
      <c r="L60" s="66"/>
      <c r="N60" s="80">
        <v>13.75</v>
      </c>
      <c r="O60" s="73">
        <v>10.226529920645921</v>
      </c>
      <c r="P60" s="74">
        <v>20.453059841291843</v>
      </c>
      <c r="Q60" s="73">
        <v>30.679589761937763</v>
      </c>
      <c r="R60" s="74">
        <v>40.906119682583686</v>
      </c>
      <c r="S60" s="73">
        <v>51.132649603229609</v>
      </c>
      <c r="T60" s="74">
        <v>61.359179523875525</v>
      </c>
      <c r="U60" s="73">
        <v>71.585709444521441</v>
      </c>
      <c r="V60" s="74">
        <v>81.812239365167372</v>
      </c>
      <c r="W60" s="73">
        <v>92.038769285813302</v>
      </c>
      <c r="X60" s="125">
        <v>102.26529920645922</v>
      </c>
    </row>
    <row r="61" spans="1:25" x14ac:dyDescent="0.2">
      <c r="A61" s="75">
        <v>14</v>
      </c>
      <c r="B61" s="76">
        <v>15.271618055555555</v>
      </c>
      <c r="C61" s="77">
        <v>30.54323611111111</v>
      </c>
      <c r="D61" s="78">
        <v>45.814854166666663</v>
      </c>
      <c r="E61" s="77">
        <v>61.08647222222222</v>
      </c>
      <c r="F61" s="78">
        <v>76.358090277777777</v>
      </c>
      <c r="G61" s="77">
        <v>91.629708333333326</v>
      </c>
      <c r="H61" s="78">
        <v>106.90132638888889</v>
      </c>
      <c r="I61" s="77">
        <v>122.17294444444444</v>
      </c>
      <c r="J61" s="78">
        <v>137.44456249999999</v>
      </c>
      <c r="K61" s="79">
        <v>152.71618055555555</v>
      </c>
      <c r="L61" s="66"/>
      <c r="N61" s="75">
        <v>14</v>
      </c>
      <c r="O61" s="62">
        <v>10.412466828294027</v>
      </c>
      <c r="P61" s="67">
        <v>20.824933656588055</v>
      </c>
      <c r="Q61" s="62">
        <v>31.237400484882084</v>
      </c>
      <c r="R61" s="67">
        <v>41.649867313176109</v>
      </c>
      <c r="S61" s="62">
        <v>52.062334141470139</v>
      </c>
      <c r="T61" s="67">
        <v>62.474800969764168</v>
      </c>
      <c r="U61" s="62">
        <v>72.887267798058204</v>
      </c>
      <c r="V61" s="67">
        <v>83.299734626352219</v>
      </c>
      <c r="W61" s="62">
        <v>93.712201454646248</v>
      </c>
      <c r="X61" s="124">
        <v>104.12466828294028</v>
      </c>
    </row>
    <row r="62" spans="1:25" x14ac:dyDescent="0.2">
      <c r="A62" s="80">
        <v>14.25</v>
      </c>
      <c r="B62" s="69">
        <v>15.544325520833333</v>
      </c>
      <c r="C62" s="70">
        <v>31.088651041666665</v>
      </c>
      <c r="D62" s="71">
        <v>46.632976562499998</v>
      </c>
      <c r="E62" s="70">
        <v>62.177302083333331</v>
      </c>
      <c r="F62" s="71">
        <v>77.72162760416667</v>
      </c>
      <c r="G62" s="70">
        <v>93.265953124999996</v>
      </c>
      <c r="H62" s="71">
        <v>108.81027864583334</v>
      </c>
      <c r="I62" s="70">
        <v>124.35460416666666</v>
      </c>
      <c r="J62" s="71">
        <v>139.89892968750002</v>
      </c>
      <c r="K62" s="72">
        <v>155.44325520833334</v>
      </c>
      <c r="L62" s="66"/>
      <c r="N62" s="80">
        <v>14.25</v>
      </c>
      <c r="O62" s="73">
        <v>10.598403735942135</v>
      </c>
      <c r="P62" s="74">
        <v>21.19680747188427</v>
      </c>
      <c r="Q62" s="73">
        <v>31.795211207826409</v>
      </c>
      <c r="R62" s="74">
        <v>42.39361494376854</v>
      </c>
      <c r="S62" s="73">
        <v>52.992018679710682</v>
      </c>
      <c r="T62" s="74">
        <v>63.590422415652817</v>
      </c>
      <c r="U62" s="73">
        <v>74.188826151594952</v>
      </c>
      <c r="V62" s="74">
        <v>84.78722988753708</v>
      </c>
      <c r="W62" s="73">
        <v>95.385633623479237</v>
      </c>
      <c r="X62" s="125">
        <v>105.98403735942136</v>
      </c>
    </row>
    <row r="63" spans="1:25" x14ac:dyDescent="0.2">
      <c r="A63" s="81">
        <v>14.5</v>
      </c>
      <c r="B63" s="76">
        <v>15.81703298611111</v>
      </c>
      <c r="C63" s="77">
        <v>31.634065972222221</v>
      </c>
      <c r="D63" s="78">
        <v>47.451098958333333</v>
      </c>
      <c r="E63" s="77">
        <v>63.268131944444441</v>
      </c>
      <c r="F63" s="78">
        <v>79.08516493055555</v>
      </c>
      <c r="G63" s="77">
        <v>94.902197916666665</v>
      </c>
      <c r="H63" s="78">
        <v>110.71923090277778</v>
      </c>
      <c r="I63" s="77">
        <v>126.53626388888888</v>
      </c>
      <c r="J63" s="78">
        <v>142.35329687500001</v>
      </c>
      <c r="K63" s="79">
        <v>158.1703298611111</v>
      </c>
      <c r="L63" s="66"/>
      <c r="N63" s="81">
        <v>14.5</v>
      </c>
      <c r="O63" s="62">
        <v>10.784340643590243</v>
      </c>
      <c r="P63" s="67">
        <v>21.568681287180485</v>
      </c>
      <c r="Q63" s="62">
        <v>32.35302193077073</v>
      </c>
      <c r="R63" s="67">
        <v>43.137362574360971</v>
      </c>
      <c r="S63" s="62">
        <v>53.921703217951219</v>
      </c>
      <c r="T63" s="67">
        <v>64.70604386154146</v>
      </c>
      <c r="U63" s="62">
        <v>75.490384505131715</v>
      </c>
      <c r="V63" s="67">
        <v>86.274725148721942</v>
      </c>
      <c r="W63" s="62">
        <v>97.059065792312197</v>
      </c>
      <c r="X63" s="124">
        <v>107.84340643590244</v>
      </c>
    </row>
    <row r="64" spans="1:25" x14ac:dyDescent="0.2">
      <c r="A64" s="80">
        <v>14.75</v>
      </c>
      <c r="B64" s="69">
        <v>16.089740451388888</v>
      </c>
      <c r="C64" s="70">
        <v>32.179480902777776</v>
      </c>
      <c r="D64" s="71">
        <v>48.269221354166667</v>
      </c>
      <c r="E64" s="70">
        <v>64.358961805555552</v>
      </c>
      <c r="F64" s="71">
        <v>80.448702256944443</v>
      </c>
      <c r="G64" s="70">
        <v>96.538442708333335</v>
      </c>
      <c r="H64" s="71">
        <v>112.62818315972223</v>
      </c>
      <c r="I64" s="70">
        <v>128.7179236111111</v>
      </c>
      <c r="J64" s="71">
        <v>144.80766406249998</v>
      </c>
      <c r="K64" s="72">
        <v>160.89740451388889</v>
      </c>
      <c r="L64" s="66"/>
      <c r="N64" s="80">
        <v>14.75</v>
      </c>
      <c r="O64" s="73">
        <v>10.97027755123835</v>
      </c>
      <c r="P64" s="74">
        <v>21.940555102476701</v>
      </c>
      <c r="Q64" s="73">
        <v>32.910832653715055</v>
      </c>
      <c r="R64" s="74">
        <v>43.881110204953401</v>
      </c>
      <c r="S64" s="73">
        <v>54.851387756191755</v>
      </c>
      <c r="T64" s="74">
        <v>65.821665307430109</v>
      </c>
      <c r="U64" s="73">
        <v>76.791942858668463</v>
      </c>
      <c r="V64" s="74">
        <v>87.762220409906803</v>
      </c>
      <c r="W64" s="73">
        <v>98.732497961145157</v>
      </c>
      <c r="X64" s="125">
        <v>109.70277551238351</v>
      </c>
    </row>
    <row r="65" spans="1:24" x14ac:dyDescent="0.2">
      <c r="A65" s="75">
        <v>15</v>
      </c>
      <c r="B65" s="76">
        <v>16.362447916666664</v>
      </c>
      <c r="C65" s="77">
        <v>32.724895833333328</v>
      </c>
      <c r="D65" s="78">
        <v>49.087343749999995</v>
      </c>
      <c r="E65" s="77">
        <v>65.449791666666655</v>
      </c>
      <c r="F65" s="78">
        <v>81.812239583333323</v>
      </c>
      <c r="G65" s="77">
        <v>98.17468749999999</v>
      </c>
      <c r="H65" s="78">
        <v>114.53713541666666</v>
      </c>
      <c r="I65" s="77">
        <v>130.89958333333331</v>
      </c>
      <c r="J65" s="78">
        <v>147.26203124999998</v>
      </c>
      <c r="K65" s="79">
        <v>163.62447916666665</v>
      </c>
      <c r="L65" s="66"/>
      <c r="N65" s="75">
        <v>15</v>
      </c>
      <c r="O65" s="62">
        <v>11.156214458886458</v>
      </c>
      <c r="P65" s="67">
        <v>22.312428917772916</v>
      </c>
      <c r="Q65" s="62">
        <v>33.468643376659372</v>
      </c>
      <c r="R65" s="67">
        <v>44.624857835545832</v>
      </c>
      <c r="S65" s="62">
        <v>55.781072294432292</v>
      </c>
      <c r="T65" s="67">
        <v>66.937286753318745</v>
      </c>
      <c r="U65" s="62">
        <v>78.093501212205211</v>
      </c>
      <c r="V65" s="67">
        <v>89.249715671091664</v>
      </c>
      <c r="W65" s="62">
        <v>100.40593012997812</v>
      </c>
      <c r="X65" s="124">
        <v>111.56214458886458</v>
      </c>
    </row>
    <row r="66" spans="1:24" x14ac:dyDescent="0.2">
      <c r="A66" s="80">
        <v>15.25</v>
      </c>
      <c r="B66" s="69">
        <v>16.635155381944443</v>
      </c>
      <c r="C66" s="70">
        <v>33.270310763888887</v>
      </c>
      <c r="D66" s="71">
        <v>49.90546614583333</v>
      </c>
      <c r="E66" s="70">
        <v>66.540621527777773</v>
      </c>
      <c r="F66" s="71">
        <v>83.175776909722217</v>
      </c>
      <c r="G66" s="70">
        <v>99.81093229166666</v>
      </c>
      <c r="H66" s="71">
        <v>116.44608767361112</v>
      </c>
      <c r="I66" s="70">
        <v>133.08124305555555</v>
      </c>
      <c r="J66" s="71">
        <v>149.7163984375</v>
      </c>
      <c r="K66" s="72">
        <v>166.35155381944443</v>
      </c>
      <c r="L66" s="66"/>
      <c r="N66" s="80">
        <v>15.25</v>
      </c>
      <c r="O66" s="73">
        <v>11.342151366534566</v>
      </c>
      <c r="P66" s="74">
        <v>22.684302733069131</v>
      </c>
      <c r="Q66" s="73">
        <v>34.026454099603697</v>
      </c>
      <c r="R66" s="74">
        <v>45.368605466138263</v>
      </c>
      <c r="S66" s="73">
        <v>56.710756832672828</v>
      </c>
      <c r="T66" s="74">
        <v>68.052908199207394</v>
      </c>
      <c r="U66" s="73">
        <v>79.395059565741974</v>
      </c>
      <c r="V66" s="74">
        <v>90.737210932276525</v>
      </c>
      <c r="W66" s="73">
        <v>102.07936229881111</v>
      </c>
      <c r="X66" s="125">
        <v>113.42151366534566</v>
      </c>
    </row>
    <row r="67" spans="1:24" x14ac:dyDescent="0.2">
      <c r="A67" s="81">
        <v>15.5</v>
      </c>
      <c r="B67" s="76">
        <v>16.907862847222223</v>
      </c>
      <c r="C67" s="77">
        <v>33.815725694444446</v>
      </c>
      <c r="D67" s="78">
        <v>50.723588541666665</v>
      </c>
      <c r="E67" s="77">
        <v>67.631451388888891</v>
      </c>
      <c r="F67" s="78">
        <v>84.53931423611111</v>
      </c>
      <c r="G67" s="77">
        <v>101.44717708333333</v>
      </c>
      <c r="H67" s="78">
        <v>118.35503993055555</v>
      </c>
      <c r="I67" s="77">
        <v>135.26290277777778</v>
      </c>
      <c r="J67" s="78">
        <v>152.170765625</v>
      </c>
      <c r="K67" s="79">
        <v>169.07862847222222</v>
      </c>
      <c r="L67" s="66"/>
      <c r="N67" s="81">
        <v>15.5</v>
      </c>
      <c r="O67" s="62">
        <v>11.528088274182675</v>
      </c>
      <c r="P67" s="67">
        <v>23.05617654836535</v>
      </c>
      <c r="Q67" s="62">
        <v>34.584264822548022</v>
      </c>
      <c r="R67" s="67">
        <v>46.1123530967307</v>
      </c>
      <c r="S67" s="62">
        <v>57.640441370913372</v>
      </c>
      <c r="T67" s="67">
        <v>69.168529645096044</v>
      </c>
      <c r="U67" s="62">
        <v>80.696617919278722</v>
      </c>
      <c r="V67" s="67">
        <v>92.224706193461401</v>
      </c>
      <c r="W67" s="62">
        <v>103.75279446764407</v>
      </c>
      <c r="X67" s="124">
        <v>115.28088274182674</v>
      </c>
    </row>
    <row r="68" spans="1:24" x14ac:dyDescent="0.2">
      <c r="A68" s="80">
        <v>15.75</v>
      </c>
      <c r="B68" s="69">
        <v>17.180570312499999</v>
      </c>
      <c r="C68" s="70">
        <v>34.361140624999997</v>
      </c>
      <c r="D68" s="71">
        <v>51.541710937499992</v>
      </c>
      <c r="E68" s="70">
        <v>68.722281249999995</v>
      </c>
      <c r="F68" s="71">
        <v>85.90285156249999</v>
      </c>
      <c r="G68" s="70">
        <v>103.08342187499998</v>
      </c>
      <c r="H68" s="71">
        <v>120.26399218749999</v>
      </c>
      <c r="I68" s="70">
        <v>137.44456249999999</v>
      </c>
      <c r="J68" s="71">
        <v>154.6251328125</v>
      </c>
      <c r="K68" s="72">
        <v>171.80570312499998</v>
      </c>
      <c r="L68" s="66"/>
      <c r="N68" s="80">
        <v>15.75</v>
      </c>
      <c r="O68" s="73">
        <v>11.714025181830781</v>
      </c>
      <c r="P68" s="74">
        <v>23.428050363661562</v>
      </c>
      <c r="Q68" s="73">
        <v>35.142075545492339</v>
      </c>
      <c r="R68" s="74">
        <v>46.856100727323124</v>
      </c>
      <c r="S68" s="73">
        <v>58.570125909153901</v>
      </c>
      <c r="T68" s="74">
        <v>70.284151090984679</v>
      </c>
      <c r="U68" s="73">
        <v>81.998176272815471</v>
      </c>
      <c r="V68" s="74">
        <v>93.712201454646248</v>
      </c>
      <c r="W68" s="73">
        <v>105.42622663647704</v>
      </c>
      <c r="X68" s="125">
        <v>117.1402518183078</v>
      </c>
    </row>
    <row r="69" spans="1:24" x14ac:dyDescent="0.2">
      <c r="A69" s="75">
        <v>16</v>
      </c>
      <c r="B69" s="76">
        <v>17.453277777777775</v>
      </c>
      <c r="C69" s="77">
        <v>34.906555555555549</v>
      </c>
      <c r="D69" s="78">
        <v>52.359833333333327</v>
      </c>
      <c r="E69" s="77">
        <v>69.813111111111098</v>
      </c>
      <c r="F69" s="78">
        <v>87.266388888888883</v>
      </c>
      <c r="G69" s="77">
        <v>104.71966666666665</v>
      </c>
      <c r="H69" s="78">
        <v>122.17294444444444</v>
      </c>
      <c r="I69" s="77">
        <v>139.6262222222222</v>
      </c>
      <c r="J69" s="78">
        <v>157.07949999999997</v>
      </c>
      <c r="K69" s="79">
        <v>174.53277777777777</v>
      </c>
      <c r="L69" s="66"/>
      <c r="N69" s="75">
        <v>16</v>
      </c>
      <c r="O69" s="62">
        <v>11.899962089478887</v>
      </c>
      <c r="P69" s="67">
        <v>23.799924178957774</v>
      </c>
      <c r="Q69" s="62">
        <v>35.699886268436664</v>
      </c>
      <c r="R69" s="67">
        <v>47.599848357915548</v>
      </c>
      <c r="S69" s="62">
        <v>59.499810447394445</v>
      </c>
      <c r="T69" s="67">
        <v>71.399772536873328</v>
      </c>
      <c r="U69" s="62">
        <v>83.299734626352219</v>
      </c>
      <c r="V69" s="67">
        <v>95.199696715831095</v>
      </c>
      <c r="W69" s="62">
        <v>107.09965880530999</v>
      </c>
      <c r="X69" s="124">
        <v>118.99962089478889</v>
      </c>
    </row>
    <row r="70" spans="1:24" x14ac:dyDescent="0.2">
      <c r="A70" s="80">
        <v>16.25</v>
      </c>
      <c r="B70" s="69">
        <v>17.725985243055558</v>
      </c>
      <c r="C70" s="70">
        <v>35.451970486111115</v>
      </c>
      <c r="D70" s="71">
        <v>53.177955729166669</v>
      </c>
      <c r="E70" s="70">
        <v>70.90394097222223</v>
      </c>
      <c r="F70" s="71">
        <v>88.629926215277777</v>
      </c>
      <c r="G70" s="70">
        <v>106.35591145833334</v>
      </c>
      <c r="H70" s="71">
        <v>124.0818967013889</v>
      </c>
      <c r="I70" s="70">
        <v>141.80788194444446</v>
      </c>
      <c r="J70" s="71">
        <v>159.53386718750002</v>
      </c>
      <c r="K70" s="72">
        <v>177.25985243055555</v>
      </c>
      <c r="L70" s="66"/>
      <c r="N70" s="80">
        <v>16.25</v>
      </c>
      <c r="O70" s="73">
        <v>12.085898997126998</v>
      </c>
      <c r="P70" s="74">
        <v>24.171797994253996</v>
      </c>
      <c r="Q70" s="73">
        <v>36.257696991380996</v>
      </c>
      <c r="R70" s="74">
        <v>48.343595988507992</v>
      </c>
      <c r="S70" s="73">
        <v>60.429494985634989</v>
      </c>
      <c r="T70" s="74">
        <v>72.515393982761992</v>
      </c>
      <c r="U70" s="73">
        <v>84.601292979888996</v>
      </c>
      <c r="V70" s="74">
        <v>96.687191977015985</v>
      </c>
      <c r="W70" s="73">
        <v>108.77309097414299</v>
      </c>
      <c r="X70" s="125">
        <v>120.85898997126998</v>
      </c>
    </row>
    <row r="71" spans="1:24" x14ac:dyDescent="0.2">
      <c r="A71" s="81">
        <v>16.5</v>
      </c>
      <c r="B71" s="76">
        <v>17.99869270833333</v>
      </c>
      <c r="C71" s="77">
        <v>35.99738541666666</v>
      </c>
      <c r="D71" s="78">
        <v>53.99607812499999</v>
      </c>
      <c r="E71" s="77">
        <v>71.99477083333332</v>
      </c>
      <c r="F71" s="78">
        <v>89.993463541666657</v>
      </c>
      <c r="G71" s="77">
        <v>107.99215624999998</v>
      </c>
      <c r="H71" s="78">
        <v>125.99084895833332</v>
      </c>
      <c r="I71" s="77">
        <v>143.98954166666664</v>
      </c>
      <c r="J71" s="78">
        <v>161.98823437499999</v>
      </c>
      <c r="K71" s="79">
        <v>179.98692708333331</v>
      </c>
      <c r="L71" s="66"/>
      <c r="N71" s="81">
        <v>16.5</v>
      </c>
      <c r="O71" s="62">
        <v>12.271835904775102</v>
      </c>
      <c r="P71" s="67">
        <v>24.543671809550204</v>
      </c>
      <c r="Q71" s="62">
        <v>36.815507714325307</v>
      </c>
      <c r="R71" s="67">
        <v>49.087343619100409</v>
      </c>
      <c r="S71" s="62">
        <v>61.359179523875518</v>
      </c>
      <c r="T71" s="67">
        <v>73.631015428650613</v>
      </c>
      <c r="U71" s="62">
        <v>85.90285133342573</v>
      </c>
      <c r="V71" s="67">
        <v>98.174687238200818</v>
      </c>
      <c r="W71" s="62">
        <v>110.44652314297593</v>
      </c>
      <c r="X71" s="124">
        <v>122.71835904775104</v>
      </c>
    </row>
    <row r="72" spans="1:24" x14ac:dyDescent="0.2">
      <c r="A72" s="80">
        <v>16.75</v>
      </c>
      <c r="B72" s="69">
        <v>18.271400173611109</v>
      </c>
      <c r="C72" s="70">
        <v>36.542800347222219</v>
      </c>
      <c r="D72" s="71">
        <v>54.814200520833332</v>
      </c>
      <c r="E72" s="70">
        <v>73.085600694444437</v>
      </c>
      <c r="F72" s="71">
        <v>91.357000868055565</v>
      </c>
      <c r="G72" s="70">
        <v>109.62840104166666</v>
      </c>
      <c r="H72" s="71">
        <v>127.89980121527779</v>
      </c>
      <c r="I72" s="70">
        <v>146.17120138888887</v>
      </c>
      <c r="J72" s="71">
        <v>164.44260156249999</v>
      </c>
      <c r="K72" s="72">
        <v>182.71400173611113</v>
      </c>
      <c r="L72" s="66"/>
      <c r="N72" s="80">
        <v>16.75</v>
      </c>
      <c r="O72" s="73">
        <v>12.457772812423212</v>
      </c>
      <c r="P72" s="74">
        <v>24.915545624846423</v>
      </c>
      <c r="Q72" s="73">
        <v>37.373318437269639</v>
      </c>
      <c r="R72" s="74">
        <v>49.831091249692847</v>
      </c>
      <c r="S72" s="73">
        <v>62.288864062116069</v>
      </c>
      <c r="T72" s="74">
        <v>74.746636874539277</v>
      </c>
      <c r="U72" s="73">
        <v>87.204409686962492</v>
      </c>
      <c r="V72" s="74">
        <v>99.662182499385693</v>
      </c>
      <c r="W72" s="73">
        <v>112.11995531180891</v>
      </c>
      <c r="X72" s="125">
        <v>124.57772812423214</v>
      </c>
    </row>
    <row r="73" spans="1:24" x14ac:dyDescent="0.2">
      <c r="A73" s="75">
        <v>17</v>
      </c>
      <c r="B73" s="76">
        <v>18.544107638888889</v>
      </c>
      <c r="C73" s="77">
        <v>37.088215277777778</v>
      </c>
      <c r="D73" s="78">
        <v>55.632322916666666</v>
      </c>
      <c r="E73" s="77">
        <v>74.176430555555555</v>
      </c>
      <c r="F73" s="78">
        <v>92.720538194444444</v>
      </c>
      <c r="G73" s="77">
        <v>111.26464583333333</v>
      </c>
      <c r="H73" s="78">
        <v>129.80875347222224</v>
      </c>
      <c r="I73" s="77">
        <v>148.35286111111111</v>
      </c>
      <c r="J73" s="78">
        <v>166.89696874999998</v>
      </c>
      <c r="K73" s="79">
        <v>185.44107638888889</v>
      </c>
      <c r="L73" s="66"/>
      <c r="N73" s="75">
        <v>17</v>
      </c>
      <c r="O73" s="62">
        <v>12.643709720071321</v>
      </c>
      <c r="P73" s="67">
        <v>25.287419440142642</v>
      </c>
      <c r="Q73" s="62">
        <v>37.931129160213963</v>
      </c>
      <c r="R73" s="67">
        <v>50.574838880285284</v>
      </c>
      <c r="S73" s="62">
        <v>63.218548600356598</v>
      </c>
      <c r="T73" s="67">
        <v>75.862258320427927</v>
      </c>
      <c r="U73" s="62">
        <v>88.505968040499255</v>
      </c>
      <c r="V73" s="67">
        <v>101.14967776057057</v>
      </c>
      <c r="W73" s="62">
        <v>113.79338748064187</v>
      </c>
      <c r="X73" s="124">
        <v>126.4370972007132</v>
      </c>
    </row>
    <row r="74" spans="1:24" x14ac:dyDescent="0.2">
      <c r="A74" s="80">
        <v>17.25</v>
      </c>
      <c r="B74" s="69">
        <v>18.816815104166665</v>
      </c>
      <c r="C74" s="70">
        <v>37.633630208333329</v>
      </c>
      <c r="D74" s="71">
        <v>56.450445312500001</v>
      </c>
      <c r="E74" s="70">
        <v>75.267260416666659</v>
      </c>
      <c r="F74" s="71">
        <v>94.084075520833323</v>
      </c>
      <c r="G74" s="70">
        <v>112.900890625</v>
      </c>
      <c r="H74" s="71">
        <v>131.71770572916665</v>
      </c>
      <c r="I74" s="70">
        <v>150.53452083333332</v>
      </c>
      <c r="J74" s="71">
        <v>169.35133593750001</v>
      </c>
      <c r="K74" s="72">
        <v>188.16815104166665</v>
      </c>
      <c r="L74" s="66"/>
      <c r="N74" s="80">
        <v>17.25</v>
      </c>
      <c r="O74" s="73">
        <v>12.829646627719427</v>
      </c>
      <c r="P74" s="74">
        <v>25.659293255438854</v>
      </c>
      <c r="Q74" s="73">
        <v>38.488939883158288</v>
      </c>
      <c r="R74" s="74">
        <v>51.318586510877708</v>
      </c>
      <c r="S74" s="73">
        <v>64.148233138597135</v>
      </c>
      <c r="T74" s="74">
        <v>76.977879766316576</v>
      </c>
      <c r="U74" s="73">
        <v>89.807526394035989</v>
      </c>
      <c r="V74" s="74">
        <v>102.63717302175542</v>
      </c>
      <c r="W74" s="73">
        <v>115.46681964947486</v>
      </c>
      <c r="X74" s="125">
        <v>128.29646627719427</v>
      </c>
    </row>
    <row r="75" spans="1:24" x14ac:dyDescent="0.2">
      <c r="A75" s="81">
        <v>17.5</v>
      </c>
      <c r="B75" s="76">
        <v>19.089522569444444</v>
      </c>
      <c r="C75" s="77">
        <v>38.179045138888888</v>
      </c>
      <c r="D75" s="78">
        <v>57.268567708333329</v>
      </c>
      <c r="E75" s="77">
        <v>76.358090277777777</v>
      </c>
      <c r="F75" s="78">
        <v>95.447612847222217</v>
      </c>
      <c r="G75" s="77">
        <v>114.53713541666666</v>
      </c>
      <c r="H75" s="78">
        <v>133.6266579861111</v>
      </c>
      <c r="I75" s="77">
        <v>152.71618055555555</v>
      </c>
      <c r="J75" s="78">
        <v>171.80570312499998</v>
      </c>
      <c r="K75" s="79">
        <v>190.89522569444443</v>
      </c>
      <c r="L75" s="66"/>
      <c r="N75" s="81">
        <v>17.5</v>
      </c>
      <c r="O75" s="62">
        <v>13.015583535367535</v>
      </c>
      <c r="P75" s="67">
        <v>26.031167070735069</v>
      </c>
      <c r="Q75" s="62">
        <v>39.046750606102606</v>
      </c>
      <c r="R75" s="67">
        <v>52.062334141470139</v>
      </c>
      <c r="S75" s="62">
        <v>65.077917676837671</v>
      </c>
      <c r="T75" s="67">
        <v>78.093501212205211</v>
      </c>
      <c r="U75" s="62">
        <v>91.109084747572737</v>
      </c>
      <c r="V75" s="67">
        <v>104.12466828294028</v>
      </c>
      <c r="W75" s="62">
        <v>117.1402518183078</v>
      </c>
      <c r="X75" s="124">
        <v>130.15583535367534</v>
      </c>
    </row>
    <row r="76" spans="1:24" x14ac:dyDescent="0.2">
      <c r="A76" s="80">
        <v>17.75</v>
      </c>
      <c r="B76" s="69">
        <v>19.36223003472222</v>
      </c>
      <c r="C76" s="70">
        <v>38.72446006944444</v>
      </c>
      <c r="D76" s="71">
        <v>58.086690104166664</v>
      </c>
      <c r="E76" s="70">
        <v>77.44892013888888</v>
      </c>
      <c r="F76" s="71">
        <v>96.811150173611111</v>
      </c>
      <c r="G76" s="70">
        <v>116.17338020833333</v>
      </c>
      <c r="H76" s="71">
        <v>135.53561024305554</v>
      </c>
      <c r="I76" s="70">
        <v>154.89784027777776</v>
      </c>
      <c r="J76" s="71">
        <v>174.26007031249998</v>
      </c>
      <c r="K76" s="72">
        <v>193.62230034722222</v>
      </c>
      <c r="L76" s="66"/>
      <c r="N76" s="80">
        <v>17.75</v>
      </c>
      <c r="O76" s="73">
        <v>13.201520443015642</v>
      </c>
      <c r="P76" s="74">
        <v>26.403040886031285</v>
      </c>
      <c r="Q76" s="73">
        <v>39.60456132904693</v>
      </c>
      <c r="R76" s="74">
        <v>52.806081772062569</v>
      </c>
      <c r="S76" s="73">
        <v>66.007602215078222</v>
      </c>
      <c r="T76" s="74">
        <v>79.209122658093861</v>
      </c>
      <c r="U76" s="73">
        <v>92.4106431011095</v>
      </c>
      <c r="V76" s="74">
        <v>105.61216354412514</v>
      </c>
      <c r="W76" s="73">
        <v>118.81368398714078</v>
      </c>
      <c r="X76" s="125">
        <v>132.01520443015644</v>
      </c>
    </row>
    <row r="77" spans="1:24" x14ac:dyDescent="0.2">
      <c r="A77" s="75">
        <v>18</v>
      </c>
      <c r="B77" s="76">
        <v>19.634937499999999</v>
      </c>
      <c r="C77" s="77">
        <v>39.269874999999999</v>
      </c>
      <c r="D77" s="78">
        <v>58.904812500000006</v>
      </c>
      <c r="E77" s="77">
        <v>78.539749999999998</v>
      </c>
      <c r="F77" s="78">
        <v>98.174687500000019</v>
      </c>
      <c r="G77" s="77">
        <v>117.80962500000001</v>
      </c>
      <c r="H77" s="78">
        <v>137.44456249999999</v>
      </c>
      <c r="I77" s="77">
        <v>157.0795</v>
      </c>
      <c r="J77" s="78">
        <v>176.7144375</v>
      </c>
      <c r="K77" s="79">
        <v>196.34937500000004</v>
      </c>
      <c r="L77" s="66"/>
      <c r="N77" s="75">
        <v>18</v>
      </c>
      <c r="O77" s="62">
        <v>13.38745735066375</v>
      </c>
      <c r="P77" s="67">
        <v>26.7749147013275</v>
      </c>
      <c r="Q77" s="62">
        <v>40.162372051991255</v>
      </c>
      <c r="R77" s="67">
        <v>53.549829402655</v>
      </c>
      <c r="S77" s="62">
        <v>66.937286753318773</v>
      </c>
      <c r="T77" s="67">
        <v>80.324744103982511</v>
      </c>
      <c r="U77" s="62">
        <v>93.712201454646248</v>
      </c>
      <c r="V77" s="67">
        <v>107.09965880531</v>
      </c>
      <c r="W77" s="62">
        <v>120.48711615597377</v>
      </c>
      <c r="X77" s="124">
        <v>133.87457350663755</v>
      </c>
    </row>
    <row r="78" spans="1:24" x14ac:dyDescent="0.2">
      <c r="A78" s="80">
        <v>18.25</v>
      </c>
      <c r="B78" s="69">
        <v>19.907644965277775</v>
      </c>
      <c r="C78" s="70">
        <v>39.815289930555551</v>
      </c>
      <c r="D78" s="71">
        <v>59.722934895833326</v>
      </c>
      <c r="E78" s="70">
        <v>79.630579861111102</v>
      </c>
      <c r="F78" s="71">
        <v>99.53822482638887</v>
      </c>
      <c r="G78" s="70">
        <v>119.44586979166665</v>
      </c>
      <c r="H78" s="71">
        <v>139.35351475694443</v>
      </c>
      <c r="I78" s="70">
        <v>159.2611597222222</v>
      </c>
      <c r="J78" s="71">
        <v>179.16880468749997</v>
      </c>
      <c r="K78" s="72">
        <v>199.07644965277774</v>
      </c>
      <c r="L78" s="66"/>
      <c r="N78" s="80">
        <v>18.25</v>
      </c>
      <c r="O78" s="73">
        <v>13.573394258311858</v>
      </c>
      <c r="P78" s="74">
        <v>27.146788516623715</v>
      </c>
      <c r="Q78" s="73">
        <v>40.720182774935573</v>
      </c>
      <c r="R78" s="74">
        <v>54.293577033247431</v>
      </c>
      <c r="S78" s="73">
        <v>67.866971291559281</v>
      </c>
      <c r="T78" s="74">
        <v>81.440365549871146</v>
      </c>
      <c r="U78" s="73">
        <v>95.013759808183011</v>
      </c>
      <c r="V78" s="74">
        <v>108.58715406649486</v>
      </c>
      <c r="W78" s="73">
        <v>122.16054832480671</v>
      </c>
      <c r="X78" s="125">
        <v>135.73394258311856</v>
      </c>
    </row>
    <row r="79" spans="1:24" x14ac:dyDescent="0.2">
      <c r="A79" s="81">
        <v>18.5</v>
      </c>
      <c r="B79" s="76">
        <v>20.180352430555555</v>
      </c>
      <c r="C79" s="77">
        <v>40.36070486111111</v>
      </c>
      <c r="D79" s="78">
        <v>60.541057291666668</v>
      </c>
      <c r="E79" s="77">
        <v>80.721409722222219</v>
      </c>
      <c r="F79" s="78">
        <v>100.90176215277778</v>
      </c>
      <c r="G79" s="77">
        <v>121.08211458333334</v>
      </c>
      <c r="H79" s="78">
        <v>141.26246701388888</v>
      </c>
      <c r="I79" s="77">
        <v>161.44281944444444</v>
      </c>
      <c r="J79" s="78">
        <v>181.623171875</v>
      </c>
      <c r="K79" s="79">
        <v>201.80352430555556</v>
      </c>
      <c r="L79" s="66"/>
      <c r="N79" s="81">
        <v>18.5</v>
      </c>
      <c r="O79" s="62">
        <v>13.759331165959965</v>
      </c>
      <c r="P79" s="67">
        <v>27.518662331919931</v>
      </c>
      <c r="Q79" s="62">
        <v>41.277993497879898</v>
      </c>
      <c r="R79" s="67">
        <v>55.037324663839861</v>
      </c>
      <c r="S79" s="62">
        <v>68.796655829799832</v>
      </c>
      <c r="T79" s="67">
        <v>82.555986995759795</v>
      </c>
      <c r="U79" s="62">
        <v>96.315318161719759</v>
      </c>
      <c r="V79" s="67">
        <v>110.07464932767972</v>
      </c>
      <c r="W79" s="62">
        <v>123.8339804936397</v>
      </c>
      <c r="X79" s="124">
        <v>137.59331165959966</v>
      </c>
    </row>
    <row r="80" spans="1:24" x14ac:dyDescent="0.2">
      <c r="A80" s="80">
        <v>18.75</v>
      </c>
      <c r="B80" s="69">
        <v>20.453059895833334</v>
      </c>
      <c r="C80" s="70">
        <v>40.906119791666669</v>
      </c>
      <c r="D80" s="71">
        <v>61.359179687500003</v>
      </c>
      <c r="E80" s="70">
        <v>81.812239583333337</v>
      </c>
      <c r="F80" s="71">
        <v>102.26529947916667</v>
      </c>
      <c r="G80" s="70">
        <v>122.71835937500001</v>
      </c>
      <c r="H80" s="71">
        <v>143.17141927083333</v>
      </c>
      <c r="I80" s="70">
        <v>163.62447916666667</v>
      </c>
      <c r="J80" s="71">
        <v>184.07753906249999</v>
      </c>
      <c r="K80" s="72">
        <v>204.53059895833334</v>
      </c>
      <c r="L80" s="66"/>
      <c r="N80" s="80">
        <v>18.75</v>
      </c>
      <c r="O80" s="73">
        <v>13.945268073608075</v>
      </c>
      <c r="P80" s="74">
        <v>27.890536147216149</v>
      </c>
      <c r="Q80" s="73">
        <v>41.835804220824222</v>
      </c>
      <c r="R80" s="74">
        <v>55.781072294432299</v>
      </c>
      <c r="S80" s="73">
        <v>69.726340368040368</v>
      </c>
      <c r="T80" s="74">
        <v>83.671608441648445</v>
      </c>
      <c r="U80" s="73">
        <v>97.616876515256507</v>
      </c>
      <c r="V80" s="74">
        <v>111.5621445888646</v>
      </c>
      <c r="W80" s="73">
        <v>125.50741266247266</v>
      </c>
      <c r="X80" s="125">
        <v>139.45268073608074</v>
      </c>
    </row>
    <row r="81" spans="1:24" x14ac:dyDescent="0.2">
      <c r="A81" s="75">
        <v>19</v>
      </c>
      <c r="B81" s="76">
        <v>20.725767361111107</v>
      </c>
      <c r="C81" s="77">
        <v>41.451534722222213</v>
      </c>
      <c r="D81" s="78">
        <v>62.177302083333331</v>
      </c>
      <c r="E81" s="77">
        <v>82.903069444444426</v>
      </c>
      <c r="F81" s="78">
        <v>103.62883680555555</v>
      </c>
      <c r="G81" s="77">
        <v>124.35460416666666</v>
      </c>
      <c r="H81" s="78">
        <v>145.08037152777777</v>
      </c>
      <c r="I81" s="77">
        <v>165.80613888888885</v>
      </c>
      <c r="J81" s="78">
        <v>186.53190624999999</v>
      </c>
      <c r="K81" s="79">
        <v>207.2576736111111</v>
      </c>
      <c r="L81" s="66"/>
      <c r="N81" s="75">
        <v>19</v>
      </c>
      <c r="O81" s="62">
        <v>14.131204981256179</v>
      </c>
      <c r="P81" s="67">
        <v>28.262409962512358</v>
      </c>
      <c r="Q81" s="62">
        <v>42.39361494376854</v>
      </c>
      <c r="R81" s="67">
        <v>56.524819925024715</v>
      </c>
      <c r="S81" s="62">
        <v>70.656024906280905</v>
      </c>
      <c r="T81" s="67">
        <v>84.78722988753708</v>
      </c>
      <c r="U81" s="62">
        <v>98.91843486879327</v>
      </c>
      <c r="V81" s="67">
        <v>113.04963985004943</v>
      </c>
      <c r="W81" s="62">
        <v>127.18084483130563</v>
      </c>
      <c r="X81" s="124">
        <v>141.31204981256181</v>
      </c>
    </row>
    <row r="82" spans="1:24" x14ac:dyDescent="0.2">
      <c r="A82" s="80">
        <v>19.25</v>
      </c>
      <c r="B82" s="69">
        <v>20.998474826388886</v>
      </c>
      <c r="C82" s="70">
        <v>41.996949652777772</v>
      </c>
      <c r="D82" s="71">
        <v>62.995424479166665</v>
      </c>
      <c r="E82" s="70">
        <v>83.993899305555544</v>
      </c>
      <c r="F82" s="71">
        <v>104.99237413194443</v>
      </c>
      <c r="G82" s="70">
        <v>125.99084895833333</v>
      </c>
      <c r="H82" s="71">
        <v>146.98932378472222</v>
      </c>
      <c r="I82" s="70">
        <v>167.98779861111109</v>
      </c>
      <c r="J82" s="71">
        <v>188.98627343749999</v>
      </c>
      <c r="K82" s="72">
        <v>209.98474826388886</v>
      </c>
      <c r="L82" s="66"/>
      <c r="N82" s="80">
        <v>19.25</v>
      </c>
      <c r="O82" s="73">
        <v>14.317141888904287</v>
      </c>
      <c r="P82" s="74">
        <v>28.634283777808573</v>
      </c>
      <c r="Q82" s="73">
        <v>42.951425666712865</v>
      </c>
      <c r="R82" s="74">
        <v>57.268567555617146</v>
      </c>
      <c r="S82" s="73">
        <v>71.585709444521441</v>
      </c>
      <c r="T82" s="74">
        <v>85.90285133342573</v>
      </c>
      <c r="U82" s="73">
        <v>100.21999322233002</v>
      </c>
      <c r="V82" s="74">
        <v>114.53713511123429</v>
      </c>
      <c r="W82" s="73">
        <v>128.85427700013861</v>
      </c>
      <c r="X82" s="125">
        <v>143.17141888904288</v>
      </c>
    </row>
    <row r="83" spans="1:24" x14ac:dyDescent="0.2">
      <c r="A83" s="81">
        <v>19.5</v>
      </c>
      <c r="B83" s="76">
        <v>21.271182291666666</v>
      </c>
      <c r="C83" s="77">
        <v>42.542364583333331</v>
      </c>
      <c r="D83" s="78">
        <v>63.813546874999993</v>
      </c>
      <c r="E83" s="77">
        <v>85.084729166666662</v>
      </c>
      <c r="F83" s="78">
        <v>106.35591145833332</v>
      </c>
      <c r="G83" s="77">
        <v>127.62709374999999</v>
      </c>
      <c r="H83" s="78">
        <v>148.89827604166663</v>
      </c>
      <c r="I83" s="77">
        <v>170.16945833333332</v>
      </c>
      <c r="J83" s="78">
        <v>191.44064062499999</v>
      </c>
      <c r="K83" s="79">
        <v>212.71182291666665</v>
      </c>
      <c r="L83" s="66"/>
      <c r="N83" s="81">
        <v>19.5</v>
      </c>
      <c r="O83" s="62">
        <v>14.503078796552396</v>
      </c>
      <c r="P83" s="67">
        <v>29.006157593104792</v>
      </c>
      <c r="Q83" s="62">
        <v>43.509236389657183</v>
      </c>
      <c r="R83" s="67">
        <v>58.012315186209584</v>
      </c>
      <c r="S83" s="62">
        <v>72.515393982761978</v>
      </c>
      <c r="T83" s="67">
        <v>87.018472779314365</v>
      </c>
      <c r="U83" s="62">
        <v>101.52155157586675</v>
      </c>
      <c r="V83" s="67">
        <v>116.02463037241917</v>
      </c>
      <c r="W83" s="62">
        <v>130.52770916897157</v>
      </c>
      <c r="X83" s="124">
        <v>145.03078796552396</v>
      </c>
    </row>
    <row r="84" spans="1:24" x14ac:dyDescent="0.2">
      <c r="A84" s="80">
        <v>19.75</v>
      </c>
      <c r="B84" s="69">
        <v>21.543889756944445</v>
      </c>
      <c r="C84" s="70">
        <v>43.08777951388889</v>
      </c>
      <c r="D84" s="71">
        <v>64.631669270833342</v>
      </c>
      <c r="E84" s="70">
        <v>86.17555902777778</v>
      </c>
      <c r="F84" s="71">
        <v>107.71944878472223</v>
      </c>
      <c r="G84" s="70">
        <v>129.26333854166668</v>
      </c>
      <c r="H84" s="71">
        <v>150.80722829861114</v>
      </c>
      <c r="I84" s="70">
        <v>172.35111805555556</v>
      </c>
      <c r="J84" s="71">
        <v>193.89500781250001</v>
      </c>
      <c r="K84" s="72">
        <v>215.43889756944446</v>
      </c>
      <c r="L84" s="66"/>
      <c r="N84" s="80">
        <v>19.75</v>
      </c>
      <c r="O84" s="73">
        <v>14.689015704200505</v>
      </c>
      <c r="P84" s="74">
        <v>29.378031408401011</v>
      </c>
      <c r="Q84" s="73">
        <v>44.067047112601522</v>
      </c>
      <c r="R84" s="74">
        <v>58.756062816802022</v>
      </c>
      <c r="S84" s="73">
        <v>73.445078521002529</v>
      </c>
      <c r="T84" s="74">
        <v>88.134094225203043</v>
      </c>
      <c r="U84" s="73">
        <v>102.82310992940354</v>
      </c>
      <c r="V84" s="74">
        <v>117.51212563360404</v>
      </c>
      <c r="W84" s="73">
        <v>132.20114133780456</v>
      </c>
      <c r="X84" s="125">
        <v>146.89015704200506</v>
      </c>
    </row>
    <row r="85" spans="1:24" x14ac:dyDescent="0.2">
      <c r="A85" s="75">
        <v>20</v>
      </c>
      <c r="B85" s="76">
        <v>21.816597222222224</v>
      </c>
      <c r="C85" s="77">
        <v>43.633194444444449</v>
      </c>
      <c r="D85" s="78">
        <v>65.44979166666667</v>
      </c>
      <c r="E85" s="77">
        <v>87.266388888888898</v>
      </c>
      <c r="F85" s="78">
        <v>109.08298611111111</v>
      </c>
      <c r="G85" s="77">
        <v>130.89958333333334</v>
      </c>
      <c r="H85" s="78">
        <v>152.71618055555555</v>
      </c>
      <c r="I85" s="77">
        <v>174.5327777777778</v>
      </c>
      <c r="J85" s="78">
        <v>196.34937499999998</v>
      </c>
      <c r="K85" s="79">
        <v>218.16597222222222</v>
      </c>
      <c r="L85" s="66"/>
      <c r="N85" s="75">
        <v>20</v>
      </c>
      <c r="O85" s="62">
        <v>14.874952611848613</v>
      </c>
      <c r="P85" s="67">
        <v>29.749905223697226</v>
      </c>
      <c r="Q85" s="62">
        <v>44.624857835545839</v>
      </c>
      <c r="R85" s="67">
        <v>59.499810447394452</v>
      </c>
      <c r="S85" s="62">
        <v>74.374763059243065</v>
      </c>
      <c r="T85" s="67">
        <v>89.249715671091678</v>
      </c>
      <c r="U85" s="62">
        <v>104.12466828294028</v>
      </c>
      <c r="V85" s="67">
        <v>118.9996208947889</v>
      </c>
      <c r="W85" s="62">
        <v>133.87457350663749</v>
      </c>
      <c r="X85" s="124">
        <v>148.74952611848613</v>
      </c>
    </row>
    <row r="86" spans="1:24" x14ac:dyDescent="0.2">
      <c r="A86" s="80">
        <v>20.25</v>
      </c>
      <c r="B86" s="69">
        <v>22.089304687499997</v>
      </c>
      <c r="C86" s="70">
        <v>44.178609374999994</v>
      </c>
      <c r="D86" s="71">
        <v>66.267914062499997</v>
      </c>
      <c r="E86" s="70">
        <v>88.357218749999987</v>
      </c>
      <c r="F86" s="71">
        <v>110.44652343750001</v>
      </c>
      <c r="G86" s="70">
        <v>132.53582812499999</v>
      </c>
      <c r="H86" s="71">
        <v>154.6251328125</v>
      </c>
      <c r="I86" s="70">
        <v>176.71443749999997</v>
      </c>
      <c r="J86" s="71">
        <v>198.80374218750001</v>
      </c>
      <c r="K86" s="72">
        <v>220.89304687500001</v>
      </c>
      <c r="L86" s="66"/>
      <c r="N86" s="80">
        <v>20.25</v>
      </c>
      <c r="O86" s="73">
        <v>15.060889519496717</v>
      </c>
      <c r="P86" s="74">
        <v>30.121779038993434</v>
      </c>
      <c r="Q86" s="73">
        <v>45.182668558490157</v>
      </c>
      <c r="R86" s="74">
        <v>60.243558077986869</v>
      </c>
      <c r="S86" s="73">
        <v>75.304447597483602</v>
      </c>
      <c r="T86" s="74">
        <v>90.365337116980314</v>
      </c>
      <c r="U86" s="73">
        <v>105.42622663647704</v>
      </c>
      <c r="V86" s="74">
        <v>120.48711615597374</v>
      </c>
      <c r="W86" s="73">
        <v>135.54800567547048</v>
      </c>
      <c r="X86" s="125">
        <v>150.6088951949672</v>
      </c>
    </row>
    <row r="87" spans="1:24" x14ac:dyDescent="0.2">
      <c r="A87" s="81">
        <v>20.5</v>
      </c>
      <c r="B87" s="76">
        <v>22.362012152777773</v>
      </c>
      <c r="C87" s="77">
        <v>44.724024305555545</v>
      </c>
      <c r="D87" s="78">
        <v>67.086036458333325</v>
      </c>
      <c r="E87" s="77">
        <v>89.448048611111091</v>
      </c>
      <c r="F87" s="78">
        <v>111.81006076388887</v>
      </c>
      <c r="G87" s="77">
        <v>134.17207291666665</v>
      </c>
      <c r="H87" s="78">
        <v>156.53408506944442</v>
      </c>
      <c r="I87" s="77">
        <v>178.89609722222218</v>
      </c>
      <c r="J87" s="78">
        <v>201.25810937499998</v>
      </c>
      <c r="K87" s="79">
        <v>223.62012152777774</v>
      </c>
      <c r="L87" s="66"/>
      <c r="N87" s="81">
        <v>20.5</v>
      </c>
      <c r="O87" s="62">
        <v>15.246826427144825</v>
      </c>
      <c r="P87" s="67">
        <v>30.49365285428965</v>
      </c>
      <c r="Q87" s="62">
        <v>45.740479281434475</v>
      </c>
      <c r="R87" s="67">
        <v>60.987305708579299</v>
      </c>
      <c r="S87" s="62">
        <v>76.234132135724124</v>
      </c>
      <c r="T87" s="67">
        <v>91.480958562868949</v>
      </c>
      <c r="U87" s="62">
        <v>106.72778499001377</v>
      </c>
      <c r="V87" s="67">
        <v>121.9746114171586</v>
      </c>
      <c r="W87" s="62">
        <v>137.22143784430344</v>
      </c>
      <c r="X87" s="124">
        <v>152.46826427144825</v>
      </c>
    </row>
    <row r="88" spans="1:24" x14ac:dyDescent="0.2">
      <c r="A88" s="80">
        <v>20.75</v>
      </c>
      <c r="B88" s="69">
        <v>22.634719618055556</v>
      </c>
      <c r="C88" s="70">
        <v>45.269439236111111</v>
      </c>
      <c r="D88" s="71">
        <v>67.904158854166653</v>
      </c>
      <c r="E88" s="70">
        <v>90.538878472222223</v>
      </c>
      <c r="F88" s="71">
        <v>113.17359809027776</v>
      </c>
      <c r="G88" s="70">
        <v>135.80831770833331</v>
      </c>
      <c r="H88" s="71">
        <v>158.44303732638889</v>
      </c>
      <c r="I88" s="70">
        <v>181.07775694444445</v>
      </c>
      <c r="J88" s="71">
        <v>203.71247656249997</v>
      </c>
      <c r="K88" s="72">
        <v>226.34719618055553</v>
      </c>
      <c r="L88" s="66"/>
      <c r="N88" s="80">
        <v>20.75</v>
      </c>
      <c r="O88" s="73">
        <v>15.432763334792936</v>
      </c>
      <c r="P88" s="74">
        <v>30.865526669585872</v>
      </c>
      <c r="Q88" s="73">
        <v>46.298290004378799</v>
      </c>
      <c r="R88" s="74">
        <v>61.731053339171744</v>
      </c>
      <c r="S88" s="73">
        <v>77.163816673964661</v>
      </c>
      <c r="T88" s="74">
        <v>92.596580008757599</v>
      </c>
      <c r="U88" s="73">
        <v>108.02934334355055</v>
      </c>
      <c r="V88" s="74">
        <v>123.46210667834349</v>
      </c>
      <c r="W88" s="73">
        <v>138.8948700131364</v>
      </c>
      <c r="X88" s="125">
        <v>154.32763334792932</v>
      </c>
    </row>
    <row r="89" spans="1:24" x14ac:dyDescent="0.2">
      <c r="A89" s="75">
        <v>21</v>
      </c>
      <c r="B89" s="76">
        <v>22.907427083333332</v>
      </c>
      <c r="C89" s="77">
        <v>45.814854166666663</v>
      </c>
      <c r="D89" s="78">
        <v>68.722281249999995</v>
      </c>
      <c r="E89" s="77">
        <v>91.629708333333326</v>
      </c>
      <c r="F89" s="78">
        <v>114.53713541666666</v>
      </c>
      <c r="G89" s="77">
        <v>137.44456249999999</v>
      </c>
      <c r="H89" s="78">
        <v>160.35198958333331</v>
      </c>
      <c r="I89" s="77">
        <v>183.25941666666665</v>
      </c>
      <c r="J89" s="78">
        <v>206.16684374999997</v>
      </c>
      <c r="K89" s="79">
        <v>229.07427083333332</v>
      </c>
      <c r="L89" s="66"/>
      <c r="N89" s="75">
        <v>21</v>
      </c>
      <c r="O89" s="62">
        <v>15.618700242441042</v>
      </c>
      <c r="P89" s="67">
        <v>31.237400484882084</v>
      </c>
      <c r="Q89" s="62">
        <v>46.856100727323124</v>
      </c>
      <c r="R89" s="67">
        <v>62.474800969764168</v>
      </c>
      <c r="S89" s="62">
        <v>78.093501212205211</v>
      </c>
      <c r="T89" s="67">
        <v>93.712201454646248</v>
      </c>
      <c r="U89" s="62">
        <v>109.33090169708728</v>
      </c>
      <c r="V89" s="67">
        <v>124.94960193952834</v>
      </c>
      <c r="W89" s="62">
        <v>140.56830218196936</v>
      </c>
      <c r="X89" s="124">
        <v>156.18700242441042</v>
      </c>
    </row>
    <row r="90" spans="1:24" x14ac:dyDescent="0.2">
      <c r="A90" s="80">
        <v>21.25</v>
      </c>
      <c r="B90" s="69">
        <v>23.180134548611111</v>
      </c>
      <c r="C90" s="70">
        <v>46.360269097222222</v>
      </c>
      <c r="D90" s="71">
        <v>69.540403645833322</v>
      </c>
      <c r="E90" s="70">
        <v>92.720538194444444</v>
      </c>
      <c r="F90" s="71">
        <v>115.90067274305555</v>
      </c>
      <c r="G90" s="70">
        <v>139.08080729166664</v>
      </c>
      <c r="H90" s="71">
        <v>162.26094184027775</v>
      </c>
      <c r="I90" s="70">
        <v>185.44107638888889</v>
      </c>
      <c r="J90" s="71">
        <v>208.6212109375</v>
      </c>
      <c r="K90" s="72">
        <v>231.8013454861111</v>
      </c>
      <c r="L90" s="66"/>
      <c r="N90" s="80">
        <v>21.25</v>
      </c>
      <c r="O90" s="73">
        <v>15.80463715008915</v>
      </c>
      <c r="P90" s="74">
        <v>31.609274300178299</v>
      </c>
      <c r="Q90" s="73">
        <v>47.413911450267442</v>
      </c>
      <c r="R90" s="74">
        <v>63.218548600356598</v>
      </c>
      <c r="S90" s="73">
        <v>79.023185750445748</v>
      </c>
      <c r="T90" s="74">
        <v>94.827822900534883</v>
      </c>
      <c r="U90" s="73">
        <v>110.63246005062403</v>
      </c>
      <c r="V90" s="74">
        <v>126.4370972007132</v>
      </c>
      <c r="W90" s="73">
        <v>142.24173435080235</v>
      </c>
      <c r="X90" s="125">
        <v>158.0463715008915</v>
      </c>
    </row>
    <row r="91" spans="1:24" x14ac:dyDescent="0.2">
      <c r="A91" s="81">
        <v>21.5</v>
      </c>
      <c r="B91" s="76">
        <v>23.452842013888887</v>
      </c>
      <c r="C91" s="77">
        <v>46.905684027777774</v>
      </c>
      <c r="D91" s="78">
        <v>70.358526041666664</v>
      </c>
      <c r="E91" s="77">
        <v>93.811368055555548</v>
      </c>
      <c r="F91" s="78">
        <v>117.26421006944446</v>
      </c>
      <c r="G91" s="77">
        <v>140.71705208333333</v>
      </c>
      <c r="H91" s="78">
        <v>164.16989409722223</v>
      </c>
      <c r="I91" s="77">
        <v>187.6227361111111</v>
      </c>
      <c r="J91" s="78">
        <v>211.07557812499999</v>
      </c>
      <c r="K91" s="79">
        <v>234.52842013888892</v>
      </c>
      <c r="L91" s="66"/>
      <c r="N91" s="81">
        <v>21.5</v>
      </c>
      <c r="O91" s="62">
        <v>15.990574057737257</v>
      </c>
      <c r="P91" s="67">
        <v>31.981148115474515</v>
      </c>
      <c r="Q91" s="62">
        <v>47.971722173211774</v>
      </c>
      <c r="R91" s="67">
        <v>63.962296230949029</v>
      </c>
      <c r="S91" s="62">
        <v>79.952870288686299</v>
      </c>
      <c r="T91" s="67">
        <v>95.943444346423547</v>
      </c>
      <c r="U91" s="62">
        <v>111.93401840416081</v>
      </c>
      <c r="V91" s="67">
        <v>127.92459246189806</v>
      </c>
      <c r="W91" s="62">
        <v>143.91516651963531</v>
      </c>
      <c r="X91" s="124">
        <v>159.9057405773726</v>
      </c>
    </row>
    <row r="92" spans="1:24" x14ac:dyDescent="0.2">
      <c r="A92" s="80">
        <v>21.75</v>
      </c>
      <c r="B92" s="69">
        <v>23.725549479166666</v>
      </c>
      <c r="C92" s="70">
        <v>47.451098958333333</v>
      </c>
      <c r="D92" s="71">
        <v>71.176648437500006</v>
      </c>
      <c r="E92" s="70">
        <v>94.902197916666665</v>
      </c>
      <c r="F92" s="71">
        <v>118.62774739583332</v>
      </c>
      <c r="G92" s="70">
        <v>142.35329687500001</v>
      </c>
      <c r="H92" s="71">
        <v>166.07884635416667</v>
      </c>
      <c r="I92" s="70">
        <v>189.80439583333333</v>
      </c>
      <c r="J92" s="71">
        <v>213.52994531249999</v>
      </c>
      <c r="K92" s="72">
        <v>237.25549479166665</v>
      </c>
      <c r="L92" s="66"/>
      <c r="N92" s="80">
        <v>21.75</v>
      </c>
      <c r="O92" s="73">
        <v>16.176510965385365</v>
      </c>
      <c r="P92" s="74">
        <v>32.35302193077073</v>
      </c>
      <c r="Q92" s="73">
        <v>48.529532896156098</v>
      </c>
      <c r="R92" s="74">
        <v>64.70604386154146</v>
      </c>
      <c r="S92" s="73">
        <v>80.882554826926821</v>
      </c>
      <c r="T92" s="74">
        <v>97.059065792312197</v>
      </c>
      <c r="U92" s="73">
        <v>113.23557675769756</v>
      </c>
      <c r="V92" s="74">
        <v>129.41208772308292</v>
      </c>
      <c r="W92" s="73">
        <v>145.58859868846829</v>
      </c>
      <c r="X92" s="125">
        <v>161.76510965385364</v>
      </c>
    </row>
    <row r="93" spans="1:24" x14ac:dyDescent="0.2">
      <c r="A93" s="75">
        <v>22</v>
      </c>
      <c r="B93" s="76">
        <v>23.998256944444446</v>
      </c>
      <c r="C93" s="77">
        <v>47.996513888888892</v>
      </c>
      <c r="D93" s="78">
        <v>71.994770833333334</v>
      </c>
      <c r="E93" s="77">
        <v>95.993027777777783</v>
      </c>
      <c r="F93" s="78">
        <v>119.99128472222222</v>
      </c>
      <c r="G93" s="77">
        <v>143.98954166666667</v>
      </c>
      <c r="H93" s="78">
        <v>167.98779861111109</v>
      </c>
      <c r="I93" s="77">
        <v>191.98605555555557</v>
      </c>
      <c r="J93" s="78">
        <v>215.98431250000002</v>
      </c>
      <c r="K93" s="79">
        <v>239.98256944444444</v>
      </c>
      <c r="L93" s="66"/>
      <c r="N93" s="75">
        <v>22</v>
      </c>
      <c r="O93" s="62">
        <v>16.362447873033474</v>
      </c>
      <c r="P93" s="67">
        <v>32.724895746066949</v>
      </c>
      <c r="Q93" s="62">
        <v>49.087343619100423</v>
      </c>
      <c r="R93" s="67">
        <v>65.449791492133897</v>
      </c>
      <c r="S93" s="62">
        <v>81.812239365167358</v>
      </c>
      <c r="T93" s="67">
        <v>98.174687238200846</v>
      </c>
      <c r="U93" s="62">
        <v>114.53713511123429</v>
      </c>
      <c r="V93" s="67">
        <v>130.89958298426779</v>
      </c>
      <c r="W93" s="62">
        <v>147.26203085730128</v>
      </c>
      <c r="X93" s="124">
        <v>163.62447873033472</v>
      </c>
    </row>
    <row r="94" spans="1:24" x14ac:dyDescent="0.2">
      <c r="A94" s="80">
        <v>22.25</v>
      </c>
      <c r="B94" s="69">
        <v>24.270964409722218</v>
      </c>
      <c r="C94" s="70">
        <v>48.541928819444436</v>
      </c>
      <c r="D94" s="71">
        <v>72.812893229166647</v>
      </c>
      <c r="E94" s="70">
        <v>97.083857638888873</v>
      </c>
      <c r="F94" s="71">
        <v>121.3548220486111</v>
      </c>
      <c r="G94" s="70">
        <v>145.62578645833329</v>
      </c>
      <c r="H94" s="71">
        <v>169.89675086805553</v>
      </c>
      <c r="I94" s="70">
        <v>194.16771527777775</v>
      </c>
      <c r="J94" s="71">
        <v>218.43867968749996</v>
      </c>
      <c r="K94" s="72">
        <v>242.7096440972222</v>
      </c>
      <c r="L94" s="66"/>
      <c r="N94" s="80">
        <v>22.25</v>
      </c>
      <c r="O94" s="73">
        <v>16.548384780681577</v>
      </c>
      <c r="P94" s="74">
        <v>33.096769561363153</v>
      </c>
      <c r="Q94" s="73">
        <v>49.645154342044734</v>
      </c>
      <c r="R94" s="74">
        <v>66.193539122726307</v>
      </c>
      <c r="S94" s="73">
        <v>82.741923903407894</v>
      </c>
      <c r="T94" s="74">
        <v>99.290308684089467</v>
      </c>
      <c r="U94" s="73">
        <v>115.83869346477105</v>
      </c>
      <c r="V94" s="74">
        <v>132.38707824545261</v>
      </c>
      <c r="W94" s="73">
        <v>148.93546302613419</v>
      </c>
      <c r="X94" s="125">
        <v>165.48384780681579</v>
      </c>
    </row>
    <row r="95" spans="1:24" x14ac:dyDescent="0.2">
      <c r="A95" s="81">
        <v>22.5</v>
      </c>
      <c r="B95" s="76">
        <v>24.543671874999998</v>
      </c>
      <c r="C95" s="77">
        <v>49.087343749999995</v>
      </c>
      <c r="D95" s="78">
        <v>73.631015624999989</v>
      </c>
      <c r="E95" s="77">
        <v>98.17468749999999</v>
      </c>
      <c r="F95" s="78">
        <v>122.71835937500001</v>
      </c>
      <c r="G95" s="77">
        <v>147.26203124999998</v>
      </c>
      <c r="H95" s="78">
        <v>171.80570312499998</v>
      </c>
      <c r="I95" s="77">
        <v>196.34937499999998</v>
      </c>
      <c r="J95" s="78">
        <v>220.89304687499998</v>
      </c>
      <c r="K95" s="79">
        <v>245.43671875000001</v>
      </c>
      <c r="L95" s="66"/>
      <c r="N95" s="81">
        <v>22.5</v>
      </c>
      <c r="O95" s="62">
        <v>16.734321688329686</v>
      </c>
      <c r="P95" s="67">
        <v>33.468643376659372</v>
      </c>
      <c r="Q95" s="62">
        <v>50.202965064989058</v>
      </c>
      <c r="R95" s="67">
        <v>66.937286753318745</v>
      </c>
      <c r="S95" s="62">
        <v>83.671608441648445</v>
      </c>
      <c r="T95" s="67">
        <v>100.40593012997812</v>
      </c>
      <c r="U95" s="62">
        <v>117.1402518183078</v>
      </c>
      <c r="V95" s="67">
        <v>133.87457350663749</v>
      </c>
      <c r="W95" s="62">
        <v>150.60889519496718</v>
      </c>
      <c r="X95" s="124">
        <v>167.34321688329689</v>
      </c>
    </row>
    <row r="96" spans="1:24" x14ac:dyDescent="0.2">
      <c r="A96" s="80">
        <v>22.75</v>
      </c>
      <c r="B96" s="69">
        <v>24.816379340277773</v>
      </c>
      <c r="C96" s="70">
        <v>49.632758680555547</v>
      </c>
      <c r="D96" s="71">
        <v>74.449138020833331</v>
      </c>
      <c r="E96" s="70">
        <v>99.265517361111094</v>
      </c>
      <c r="F96" s="71">
        <v>124.08189670138887</v>
      </c>
      <c r="G96" s="70">
        <v>148.89827604166666</v>
      </c>
      <c r="H96" s="71">
        <v>173.71465538194443</v>
      </c>
      <c r="I96" s="70">
        <v>198.53103472222219</v>
      </c>
      <c r="J96" s="71">
        <v>223.34741406249998</v>
      </c>
      <c r="K96" s="72">
        <v>248.16379340277774</v>
      </c>
      <c r="L96" s="66"/>
      <c r="N96" s="80">
        <v>22.75</v>
      </c>
      <c r="O96" s="73">
        <v>16.920258595977792</v>
      </c>
      <c r="P96" s="74">
        <v>33.840517191955584</v>
      </c>
      <c r="Q96" s="73">
        <v>50.76077578793339</v>
      </c>
      <c r="R96" s="74">
        <v>67.681034383911168</v>
      </c>
      <c r="S96" s="73">
        <v>84.601292979888967</v>
      </c>
      <c r="T96" s="74">
        <v>101.52155157586678</v>
      </c>
      <c r="U96" s="73">
        <v>118.44181017184457</v>
      </c>
      <c r="V96" s="74">
        <v>135.36206876782234</v>
      </c>
      <c r="W96" s="73">
        <v>152.28232736380016</v>
      </c>
      <c r="X96" s="125">
        <v>169.20258595977793</v>
      </c>
    </row>
    <row r="97" spans="1:24" x14ac:dyDescent="0.2">
      <c r="A97" s="75">
        <v>23</v>
      </c>
      <c r="B97" s="76">
        <v>25.089086805555553</v>
      </c>
      <c r="C97" s="77">
        <v>50.178173611111106</v>
      </c>
      <c r="D97" s="78">
        <v>75.267260416666659</v>
      </c>
      <c r="E97" s="77">
        <v>100.35634722222221</v>
      </c>
      <c r="F97" s="78">
        <v>125.44543402777776</v>
      </c>
      <c r="G97" s="77">
        <v>150.53452083333332</v>
      </c>
      <c r="H97" s="78">
        <v>175.6236076388889</v>
      </c>
      <c r="I97" s="77">
        <v>200.71269444444442</v>
      </c>
      <c r="J97" s="78">
        <v>225.80178125</v>
      </c>
      <c r="K97" s="79">
        <v>250.89086805555553</v>
      </c>
      <c r="L97" s="66"/>
      <c r="N97" s="75">
        <v>23</v>
      </c>
      <c r="O97" s="62">
        <v>17.106195503625901</v>
      </c>
      <c r="P97" s="67">
        <v>34.212391007251803</v>
      </c>
      <c r="Q97" s="62">
        <v>51.318586510877708</v>
      </c>
      <c r="R97" s="67">
        <v>68.424782014503606</v>
      </c>
      <c r="S97" s="62">
        <v>85.530977518129518</v>
      </c>
      <c r="T97" s="67">
        <v>102.63717302175542</v>
      </c>
      <c r="U97" s="62">
        <v>119.74336852538134</v>
      </c>
      <c r="V97" s="67">
        <v>136.84956402900721</v>
      </c>
      <c r="W97" s="62">
        <v>153.95575953263315</v>
      </c>
      <c r="X97" s="124">
        <v>171.06195503625904</v>
      </c>
    </row>
    <row r="98" spans="1:24" x14ac:dyDescent="0.2">
      <c r="A98" s="80">
        <v>23.25</v>
      </c>
      <c r="B98" s="69">
        <v>25.361794270833336</v>
      </c>
      <c r="C98" s="70">
        <v>50.723588541666672</v>
      </c>
      <c r="D98" s="71">
        <v>76.085382812500001</v>
      </c>
      <c r="E98" s="70">
        <v>101.44717708333334</v>
      </c>
      <c r="F98" s="71">
        <v>126.80897135416667</v>
      </c>
      <c r="G98" s="70">
        <v>152.170765625</v>
      </c>
      <c r="H98" s="71">
        <v>177.53255989583334</v>
      </c>
      <c r="I98" s="70">
        <v>202.89435416666669</v>
      </c>
      <c r="J98" s="71">
        <v>228.2561484375</v>
      </c>
      <c r="K98" s="72">
        <v>253.61794270833335</v>
      </c>
      <c r="L98" s="66"/>
      <c r="N98" s="80">
        <v>23.25</v>
      </c>
      <c r="O98" s="73">
        <v>17.292132411274014</v>
      </c>
      <c r="P98" s="74">
        <v>34.584264822548029</v>
      </c>
      <c r="Q98" s="73">
        <v>51.876397233822033</v>
      </c>
      <c r="R98" s="74">
        <v>69.168529645096058</v>
      </c>
      <c r="S98" s="73">
        <v>86.460662056370069</v>
      </c>
      <c r="T98" s="74">
        <v>103.75279446764407</v>
      </c>
      <c r="U98" s="73">
        <v>121.04492687891809</v>
      </c>
      <c r="V98" s="74">
        <v>138.33705929019212</v>
      </c>
      <c r="W98" s="73">
        <v>155.62919170146611</v>
      </c>
      <c r="X98" s="125">
        <v>172.92132411274014</v>
      </c>
    </row>
    <row r="99" spans="1:24" x14ac:dyDescent="0.2">
      <c r="A99" s="81">
        <v>23.5</v>
      </c>
      <c r="B99" s="76">
        <v>25.634501736111112</v>
      </c>
      <c r="C99" s="77">
        <v>51.269003472222224</v>
      </c>
      <c r="D99" s="78">
        <v>76.903505208333343</v>
      </c>
      <c r="E99" s="77">
        <v>102.53800694444445</v>
      </c>
      <c r="F99" s="78">
        <v>128.17250868055555</v>
      </c>
      <c r="G99" s="77">
        <v>153.80701041666669</v>
      </c>
      <c r="H99" s="78">
        <v>179.44151215277776</v>
      </c>
      <c r="I99" s="77">
        <v>205.07601388888889</v>
      </c>
      <c r="J99" s="78">
        <v>230.710515625</v>
      </c>
      <c r="K99" s="79">
        <v>256.3450173611111</v>
      </c>
      <c r="L99" s="66"/>
      <c r="N99" s="81">
        <v>23.5</v>
      </c>
      <c r="O99" s="62">
        <v>17.47806931892212</v>
      </c>
      <c r="P99" s="67">
        <v>34.956138637844241</v>
      </c>
      <c r="Q99" s="62">
        <v>52.434207956766365</v>
      </c>
      <c r="R99" s="67">
        <v>69.912277275688481</v>
      </c>
      <c r="S99" s="62">
        <v>87.390346594610591</v>
      </c>
      <c r="T99" s="67">
        <v>104.86841591353273</v>
      </c>
      <c r="U99" s="62">
        <v>122.34648523245482</v>
      </c>
      <c r="V99" s="67">
        <v>139.82455455137696</v>
      </c>
      <c r="W99" s="62">
        <v>157.30262387029907</v>
      </c>
      <c r="X99" s="124">
        <v>174.78069318922118</v>
      </c>
    </row>
    <row r="100" spans="1:24" x14ac:dyDescent="0.2">
      <c r="A100" s="80">
        <v>23.75</v>
      </c>
      <c r="B100" s="69">
        <v>25.907209201388888</v>
      </c>
      <c r="C100" s="70">
        <v>51.814418402777775</v>
      </c>
      <c r="D100" s="71">
        <v>77.72162760416667</v>
      </c>
      <c r="E100" s="70">
        <v>103.62883680555555</v>
      </c>
      <c r="F100" s="71">
        <v>129.53604600694445</v>
      </c>
      <c r="G100" s="70">
        <v>155.44325520833334</v>
      </c>
      <c r="H100" s="71">
        <v>181.35046440972221</v>
      </c>
      <c r="I100" s="70">
        <v>207.2576736111111</v>
      </c>
      <c r="J100" s="71">
        <v>233.1648828125</v>
      </c>
      <c r="K100" s="72">
        <v>259.07209201388889</v>
      </c>
      <c r="L100" s="66"/>
      <c r="N100" s="80">
        <v>23.75</v>
      </c>
      <c r="O100" s="73">
        <v>17.664006226570226</v>
      </c>
      <c r="P100" s="74">
        <v>35.328012453140452</v>
      </c>
      <c r="Q100" s="73">
        <v>52.992018679710682</v>
      </c>
      <c r="R100" s="74">
        <v>70.656024906280905</v>
      </c>
      <c r="S100" s="73">
        <v>88.320031132851142</v>
      </c>
      <c r="T100" s="74">
        <v>105.98403735942136</v>
      </c>
      <c r="U100" s="73">
        <v>123.64804358599157</v>
      </c>
      <c r="V100" s="74">
        <v>141.31204981256181</v>
      </c>
      <c r="W100" s="73">
        <v>158.97605603913203</v>
      </c>
      <c r="X100" s="125">
        <v>176.64006226570228</v>
      </c>
    </row>
    <row r="101" spans="1:24" ht="13.5" thickBot="1" x14ac:dyDescent="0.25">
      <c r="A101" s="84">
        <v>24</v>
      </c>
      <c r="B101" s="85">
        <v>26.17991666666666</v>
      </c>
      <c r="C101" s="86">
        <v>52.35983333333332</v>
      </c>
      <c r="D101" s="87">
        <v>78.539749999999984</v>
      </c>
      <c r="E101" s="86">
        <v>104.71966666666664</v>
      </c>
      <c r="F101" s="87">
        <v>130.89958333333331</v>
      </c>
      <c r="G101" s="86">
        <v>157.07949999999997</v>
      </c>
      <c r="H101" s="87">
        <v>183.25941666666665</v>
      </c>
      <c r="I101" s="86">
        <v>209.43933333333328</v>
      </c>
      <c r="J101" s="87">
        <v>235.61924999999994</v>
      </c>
      <c r="K101" s="88">
        <v>261.79916666666662</v>
      </c>
      <c r="L101" s="66"/>
      <c r="N101" s="84">
        <v>24</v>
      </c>
      <c r="O101" s="126">
        <v>17.849943134218329</v>
      </c>
      <c r="P101" s="127">
        <v>35.699886268436657</v>
      </c>
      <c r="Q101" s="126">
        <v>53.549829402654993</v>
      </c>
      <c r="R101" s="127">
        <v>71.399772536873314</v>
      </c>
      <c r="S101" s="126">
        <v>89.249715671091664</v>
      </c>
      <c r="T101" s="127">
        <v>107.09965880530999</v>
      </c>
      <c r="U101" s="126">
        <v>124.94960193952834</v>
      </c>
      <c r="V101" s="127">
        <v>142.79954507374663</v>
      </c>
      <c r="W101" s="126">
        <v>160.64948820796496</v>
      </c>
      <c r="X101" s="128">
        <v>178.49943134218333</v>
      </c>
    </row>
    <row r="102" spans="1:24" x14ac:dyDescent="0.2">
      <c r="O102" s="90"/>
    </row>
  </sheetData>
  <sortState ref="N3:X101">
    <sortCondition ref="N3:N101"/>
  </sortState>
  <mergeCells count="4">
    <mergeCell ref="B1:K1"/>
    <mergeCell ref="O1:X1"/>
    <mergeCell ref="B51:K51"/>
    <mergeCell ref="O51:X5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Calculations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2016-11-17T18:07:35Z</dcterms:created>
  <dcterms:modified xsi:type="dcterms:W3CDTF">2018-02-07T12:25:57Z</dcterms:modified>
</cp:coreProperties>
</file>